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05" yWindow="2370" windowWidth="17880" windowHeight="8055" activeTab="4"/>
  </bookViews>
  <sheets>
    <sheet name="Scenario 1" sheetId="1" r:id="rId1"/>
    <sheet name="Scenario 2" sheetId="2" r:id="rId2"/>
    <sheet name="Scenario 3 - Case I" sheetId="3" r:id="rId3"/>
    <sheet name="Scenario 3 - Case II" sheetId="4" r:id="rId4"/>
    <sheet name="Graphs" sheetId="5" r:id="rId5"/>
  </sheets>
  <definedNames/>
  <calcPr fullCalcOnLoad="1"/>
</workbook>
</file>

<file path=xl/sharedStrings.xml><?xml version="1.0" encoding="utf-8"?>
<sst xmlns="http://schemas.openxmlformats.org/spreadsheetml/2006/main" count="826" uniqueCount="414">
  <si>
    <t>WINTER</t>
  </si>
  <si>
    <t>SUMMER</t>
  </si>
  <si>
    <t>1+wind24</t>
  </si>
  <si>
    <t>1+2+wind24</t>
  </si>
  <si>
    <t>1+2+3+wind24</t>
  </si>
  <si>
    <t>1+2+3+4+wind24</t>
  </si>
  <si>
    <t>1+2+3+4+5+wind24</t>
  </si>
  <si>
    <t>1+2+3+4+5+6+wind24</t>
  </si>
  <si>
    <t>1+wind48</t>
  </si>
  <si>
    <t>1+2+wind48</t>
  </si>
  <si>
    <t>1+2+3+wind48</t>
  </si>
  <si>
    <t>1+2+3+4+wind48</t>
  </si>
  <si>
    <t>1+2+3+4+5+wind48</t>
  </si>
  <si>
    <t>1+2+3+4+5+6+wind48</t>
  </si>
  <si>
    <t>1+wind72</t>
  </si>
  <si>
    <t>1+2+wind72</t>
  </si>
  <si>
    <t>1+2+3+wind72</t>
  </si>
  <si>
    <t>1+2+3+4+wind72</t>
  </si>
  <si>
    <t>1+2+3+4+5+wind72</t>
  </si>
  <si>
    <t>1+2+3+4+5+6+wind72</t>
  </si>
  <si>
    <t>1+wind96</t>
  </si>
  <si>
    <t>1+2+wind96</t>
  </si>
  <si>
    <t>1+2+3+wind96</t>
  </si>
  <si>
    <t>1+2+3+4+wind96</t>
  </si>
  <si>
    <t>1+2+3+4+5+wind96</t>
  </si>
  <si>
    <t>1+2+3+4+5+6+wind96</t>
  </si>
  <si>
    <t>1+Wind168</t>
  </si>
  <si>
    <t>1+2+Wind168</t>
  </si>
  <si>
    <t>1+2+3+Wind168</t>
  </si>
  <si>
    <t>1+2+3+4+Wind168</t>
  </si>
  <si>
    <t>1+2+3+4+5+Wind168</t>
  </si>
  <si>
    <t>1+2+3+4+5+6+Wind168</t>
  </si>
  <si>
    <t>1+Wind192</t>
  </si>
  <si>
    <t>1+2+Wind192</t>
  </si>
  <si>
    <t>1+2+3+Wind192</t>
  </si>
  <si>
    <t>1+2+3+4+Wind192</t>
  </si>
  <si>
    <t>1+2+3+4+5+Wind192</t>
  </si>
  <si>
    <t>1+2+3+4+5+6+Wind192</t>
  </si>
  <si>
    <t>1+Wind216</t>
  </si>
  <si>
    <t>1+2+Wind216</t>
  </si>
  <si>
    <t>1+2+3+Wind216</t>
  </si>
  <si>
    <t>1+2+3+4+Wind216</t>
  </si>
  <si>
    <t>1+2+3+4+5+Wind216</t>
  </si>
  <si>
    <t>1+2+3+4+5+6+Wind216</t>
  </si>
  <si>
    <t>1+Proven240</t>
  </si>
  <si>
    <t>1+2+Proven240</t>
  </si>
  <si>
    <t>1+2+3+Proven240</t>
  </si>
  <si>
    <t>1+2+3+4+Proven240</t>
  </si>
  <si>
    <t>1+2+3+4+5+Proven240</t>
  </si>
  <si>
    <t>1+2+3+4+5+6+Proven240</t>
  </si>
  <si>
    <t>1+Proven288</t>
  </si>
  <si>
    <t>1+2+Proven288</t>
  </si>
  <si>
    <t>1+2+3+Proven288</t>
  </si>
  <si>
    <t>1+2+3+4+Proven288</t>
  </si>
  <si>
    <t>1+2+3+4+5+Proven288</t>
  </si>
  <si>
    <t>1+2+3+4+5+6+Proven288</t>
  </si>
  <si>
    <t>Wind 312</t>
  </si>
  <si>
    <t>1+Wind 312</t>
  </si>
  <si>
    <t>1+2+Wind 312</t>
  </si>
  <si>
    <t>1+2+3+Wind 312</t>
  </si>
  <si>
    <t>1+2+3+4+Wind 312</t>
  </si>
  <si>
    <t>1+2+3+4+5+Wind 312</t>
  </si>
  <si>
    <t>1+2+3+4+5+6+Wind 312</t>
  </si>
  <si>
    <t>Wind 336</t>
  </si>
  <si>
    <t>1+Wind 336</t>
  </si>
  <si>
    <t>1+2+Wind 336</t>
  </si>
  <si>
    <t>1+2+3+Wind 336</t>
  </si>
  <si>
    <t>1+2+3+4+Wind 336</t>
  </si>
  <si>
    <t>1+2+3+4+5+Wind 336</t>
  </si>
  <si>
    <t>1+2+3+4+5+6+Wind 336</t>
  </si>
  <si>
    <t>Wind 360</t>
  </si>
  <si>
    <t>1+Wind 360</t>
  </si>
  <si>
    <t>1+2+Wind 360</t>
  </si>
  <si>
    <t>1+2+3+Wind 360</t>
  </si>
  <si>
    <t>1+2+3+4+Wind 360</t>
  </si>
  <si>
    <t>1+2+3+4+5+Wind 360</t>
  </si>
  <si>
    <t>1+2+3+4+5+6+Wind 360</t>
  </si>
  <si>
    <t>AVERAGE</t>
  </si>
  <si>
    <t>GRID INTERACTION</t>
  </si>
  <si>
    <t xml:space="preserve"> 1+Wind 90kW</t>
  </si>
  <si>
    <t xml:space="preserve"> 1+ 2+Wind 90kW</t>
  </si>
  <si>
    <t xml:space="preserve"> 1+ 2+ 3+Wind 90kW</t>
  </si>
  <si>
    <t xml:space="preserve"> 1+ 2+ 3+ 4+Wind 90kW</t>
  </si>
  <si>
    <t xml:space="preserve"> 1+ 2+ 3+ 4+ 5+Wind 90kW</t>
  </si>
  <si>
    <t xml:space="preserve"> 1+ 2+ 3+ 4+ 5+ 6+Wind 90kW</t>
  </si>
  <si>
    <t xml:space="preserve"> 1+ 2+ 3+ 4+ 5+ 6+ 7+Wind 90kW</t>
  </si>
  <si>
    <t xml:space="preserve"> 1+Wind 108kW</t>
  </si>
  <si>
    <t xml:space="preserve"> 1+ 2+Wind 108kW</t>
  </si>
  <si>
    <t xml:space="preserve"> 1+ 2+ 3+Wind 108kW</t>
  </si>
  <si>
    <t xml:space="preserve"> 1+ 2+ 3+ 4+Wind 108kW</t>
  </si>
  <si>
    <t xml:space="preserve"> 1+ 2+ 3+ 4+ 5+Wind 108kW</t>
  </si>
  <si>
    <t xml:space="preserve"> 1+ 2+ 3+ 4+ 5+ 6+Wind 108kW</t>
  </si>
  <si>
    <t xml:space="preserve"> 1+ 2+ 3+ 4+ 5+ 6+ 7+Wind 108kW</t>
  </si>
  <si>
    <t xml:space="preserve"> 1+Wind 72kW</t>
  </si>
  <si>
    <t xml:space="preserve"> 1+ 2+Wind 72kW</t>
  </si>
  <si>
    <t xml:space="preserve"> 1+ 2+ 3+Wind 72kW</t>
  </si>
  <si>
    <t xml:space="preserve"> 1+ 2+ 3+ 4+Wind 72kW</t>
  </si>
  <si>
    <t xml:space="preserve"> 1+ 2+ 3+ 4+ 5+Wind 72kW</t>
  </si>
  <si>
    <t xml:space="preserve"> 1+ 2+ 3+ 4+ 5+ 6+Wind 72kW</t>
  </si>
  <si>
    <t xml:space="preserve"> 1+ 2+ 3+ 4+ 5+ 6+ 7+Wind 72kW</t>
  </si>
  <si>
    <t xml:space="preserve"> 1+Wind 126kW</t>
  </si>
  <si>
    <t xml:space="preserve"> 1+ 2+Wind 126kW</t>
  </si>
  <si>
    <t xml:space="preserve"> 1+ 2+ 3+Wind 126kW</t>
  </si>
  <si>
    <t xml:space="preserve"> 1+ 2+ 3+ 4+Wind 126kW</t>
  </si>
  <si>
    <t xml:space="preserve"> 1+ 2+ 3+ 4+ 5+Wind 126kW</t>
  </si>
  <si>
    <t xml:space="preserve"> 1+ 2+ 3+ 4+ 5+ 6+Wind 126kW</t>
  </si>
  <si>
    <t xml:space="preserve"> 1+ 2+ 3+ 4+ 5+ 6+ 7+Wind 126kW</t>
  </si>
  <si>
    <t xml:space="preserve"> 1+Wind 144kW</t>
  </si>
  <si>
    <t xml:space="preserve"> 1+ 2+Wind 144kW</t>
  </si>
  <si>
    <t xml:space="preserve"> 1+ 2+ 3+Wind 144kW</t>
  </si>
  <si>
    <t xml:space="preserve"> 1+ 2+ 3+ 4+Wind 144kW</t>
  </si>
  <si>
    <t xml:space="preserve"> 1+ 2+ 3+ 4+ 5+Wind 144kW</t>
  </si>
  <si>
    <t xml:space="preserve"> 1+ 2+ 3+ 4+ 5+ 6+Wind 144kW</t>
  </si>
  <si>
    <t xml:space="preserve"> 1+ 2+ 3+ 4+ 5+ 6+ 7+Wind 144kW</t>
  </si>
  <si>
    <t xml:space="preserve"> 1+Wind 162kW</t>
  </si>
  <si>
    <t xml:space="preserve"> 1+ 2+Wind 162kW</t>
  </si>
  <si>
    <t xml:space="preserve"> 1+ 2+ 3+Wind 162kW</t>
  </si>
  <si>
    <t xml:space="preserve"> 1+ 2+ 3+ 4+Wind 162kW</t>
  </si>
  <si>
    <t xml:space="preserve"> 1+ 2+ 3+ 4+ 5+Wind 162kW</t>
  </si>
  <si>
    <t xml:space="preserve"> 1+ 2+ 3+ 4+ 5+ 6+Wind 162kW</t>
  </si>
  <si>
    <t xml:space="preserve"> 1+ 2+ 3+ 4+ 5+ 6+ 7+Wind 162kW</t>
  </si>
  <si>
    <t xml:space="preserve"> 1+Wind 180kW</t>
  </si>
  <si>
    <t xml:space="preserve"> 1+ 2+Wind 180kW</t>
  </si>
  <si>
    <t xml:space="preserve"> 1+ 2+ 3+Wind 180kW</t>
  </si>
  <si>
    <t xml:space="preserve"> 1+ 2+ 3+ 4+Wind 180kW</t>
  </si>
  <si>
    <t xml:space="preserve"> 1+ 2+ 3+ 4+ 5+Wind 180kW</t>
  </si>
  <si>
    <t xml:space="preserve"> 1+ 2+ 3+ 4+ 5+ 6+Wind 180kW</t>
  </si>
  <si>
    <t xml:space="preserve"> 1+ 2+ 3+ 4+ 5+ 6+ 7+Wind 180kW</t>
  </si>
  <si>
    <t xml:space="preserve"> 1+Wind 198kW</t>
  </si>
  <si>
    <t xml:space="preserve"> 1+ 2+Wind 198kW</t>
  </si>
  <si>
    <t xml:space="preserve"> 1+ 2+ 3+Wind 198kW</t>
  </si>
  <si>
    <t xml:space="preserve"> 1+ 2+ 3+ 4+Wind 198kW</t>
  </si>
  <si>
    <t xml:space="preserve"> 1+ 2+ 3+ 4+ 5+Wind 198kW</t>
  </si>
  <si>
    <t xml:space="preserve"> 1+ 2+ 3+ 4+ 5+ 6+Wind 198kW</t>
  </si>
  <si>
    <t xml:space="preserve"> 1+ 2+ 3+ 4+ 5+ 6+ 7+Wind 198kW</t>
  </si>
  <si>
    <t xml:space="preserve"> 1+Wind 216kW</t>
  </si>
  <si>
    <t xml:space="preserve"> 1+ 2+Wind 216kW</t>
  </si>
  <si>
    <t xml:space="preserve"> 1+ 2+ 3+Wind 216kW</t>
  </si>
  <si>
    <t xml:space="preserve"> 1+ 2+ 3+ 4+Wind 216kW</t>
  </si>
  <si>
    <t xml:space="preserve"> 1+ 2+ 3+ 4+ 5+Wind 216kW</t>
  </si>
  <si>
    <t xml:space="preserve"> 1+ 2+ 3+ 4+ 5+ 6+Wind 216kW</t>
  </si>
  <si>
    <t xml:space="preserve"> 1+ 2+ 3+ 4+ 5+ 6+ 7+Wind 216kW</t>
  </si>
  <si>
    <t xml:space="preserve"> 1+Wind 234kW</t>
  </si>
  <si>
    <t xml:space="preserve"> 1+ 2+Wind 234kW</t>
  </si>
  <si>
    <t xml:space="preserve"> 1+ 2+ 3+Wind 234kW</t>
  </si>
  <si>
    <t xml:space="preserve"> 1+ 2+ 3+ 4+Wind 234kW</t>
  </si>
  <si>
    <t xml:space="preserve"> 1+ 2+ 3+ 4+ 5+Wind 234kW</t>
  </si>
  <si>
    <t xml:space="preserve"> 1+ 2+ 3+ 4+ 5+ 6+Wind 234kW</t>
  </si>
  <si>
    <t xml:space="preserve"> 1+ 2+ 3+ 4+ 5+ 6+ 7+Wind 234kW</t>
  </si>
  <si>
    <t xml:space="preserve"> 1+Wind 252kW</t>
  </si>
  <si>
    <t xml:space="preserve"> 1+ 2+Wind 252kW</t>
  </si>
  <si>
    <t xml:space="preserve"> 1+ 2+ 3+Wind 252kW</t>
  </si>
  <si>
    <t xml:space="preserve"> 1+ 2+ 3+ 4+Wind 252kW</t>
  </si>
  <si>
    <t xml:space="preserve"> 1+ 2+ 3+ 4+ 5+Wind 252kW</t>
  </si>
  <si>
    <t xml:space="preserve"> 1+ 2+ 3+ 4+ 5+ 6+Wind 252kW</t>
  </si>
  <si>
    <t xml:space="preserve"> 1+ 2+ 3+ 4+ 5+ 6+ 7+Wind 252kW</t>
  </si>
  <si>
    <t xml:space="preserve"> 1+Wind 270kW</t>
  </si>
  <si>
    <t xml:space="preserve"> 1+ 2+Wind 270kW</t>
  </si>
  <si>
    <t xml:space="preserve"> 1+ 2+ 3+Wind 270kW</t>
  </si>
  <si>
    <t xml:space="preserve"> 1+ 2+ 3+ 4+Wind 270kW</t>
  </si>
  <si>
    <t xml:space="preserve"> 1+ 2+ 3+ 4+ 5+Wind 270kW</t>
  </si>
  <si>
    <t xml:space="preserve"> 1+ 2+ 3+ 4+ 5+ 6+Wind 270kW</t>
  </si>
  <si>
    <t xml:space="preserve"> 1+ 2+ 3+ 4+ 5+ 6+ 7+Wind 270kW</t>
  </si>
  <si>
    <t>wind24</t>
  </si>
  <si>
    <t>wind48</t>
  </si>
  <si>
    <t>wind72</t>
  </si>
  <si>
    <t>wind96</t>
  </si>
  <si>
    <t>Wind168</t>
  </si>
  <si>
    <t>Wind192</t>
  </si>
  <si>
    <t>Wind216</t>
  </si>
  <si>
    <t>Proven240</t>
  </si>
  <si>
    <t>Proven288</t>
  </si>
  <si>
    <t>wind144</t>
  </si>
  <si>
    <t>Wind 90kW</t>
  </si>
  <si>
    <t>Wind 108kW</t>
  </si>
  <si>
    <t>Wind 72kW</t>
  </si>
  <si>
    <t>SUPPLY</t>
  </si>
  <si>
    <t>MATCH RATE (%)</t>
  </si>
  <si>
    <t>CORR COEFF</t>
  </si>
  <si>
    <t>winter_scenario3_thermal  (real)</t>
  </si>
  <si>
    <t>Proven4.5</t>
  </si>
  <si>
    <t>1+Proven4.5</t>
  </si>
  <si>
    <t>1+2+Proven4.5</t>
  </si>
  <si>
    <t>1+2+3+Proven4.5</t>
  </si>
  <si>
    <t>1+2+3+4+Proven4.5</t>
  </si>
  <si>
    <t>1+2+3+4+5+Proven4.5</t>
  </si>
  <si>
    <t>1+2+3+4+5+6+Proven4.5</t>
  </si>
  <si>
    <t>1+2+3+4+5+6+7+Proven4.5</t>
  </si>
  <si>
    <t>Proven9</t>
  </si>
  <si>
    <t>1+Proven9</t>
  </si>
  <si>
    <t>1+2+Proven9</t>
  </si>
  <si>
    <t>1+2+3+Proven9</t>
  </si>
  <si>
    <t>1+2+3+4+Proven9</t>
  </si>
  <si>
    <t>Proven49.5</t>
  </si>
  <si>
    <t>1+Proven49.5</t>
  </si>
  <si>
    <t>1+2+Proven49.5</t>
  </si>
  <si>
    <t>1+2+3+Proven49.5</t>
  </si>
  <si>
    <t>1+2+3+4+Proven49.5</t>
  </si>
  <si>
    <t>1+2+3+4+5+Proven49.5</t>
  </si>
  <si>
    <t>1+2+3+4+5+6+Proven49.5</t>
  </si>
  <si>
    <t>1+2+3+4+5+6+7+Proven49.5</t>
  </si>
  <si>
    <t>Proven54</t>
  </si>
  <si>
    <t>1+Proven54</t>
  </si>
  <si>
    <t>1+2+Proven54</t>
  </si>
  <si>
    <t>1+2+3+Proven54</t>
  </si>
  <si>
    <t>1+2+3+4+Proven54</t>
  </si>
  <si>
    <t>summer_scenario3_thermal  (real)</t>
  </si>
  <si>
    <t>Wind 162kW</t>
  </si>
  <si>
    <t>Wind 144kW</t>
  </si>
  <si>
    <t>Wind 126kW</t>
  </si>
  <si>
    <t>Wind 270kW</t>
  </si>
  <si>
    <t>Wind 252kW</t>
  </si>
  <si>
    <t>Wind 234kW</t>
  </si>
  <si>
    <t>Wind 216kW</t>
  </si>
  <si>
    <t>Wind 198kW</t>
  </si>
  <si>
    <t>Wind 180kW</t>
  </si>
  <si>
    <t>ENERGY DEFICIT</t>
  </si>
  <si>
    <t>ENERGY SURPLUS</t>
  </si>
  <si>
    <t>ENERGY DELIVERED</t>
  </si>
  <si>
    <t>RE SUPPLY</t>
  </si>
  <si>
    <t>DEMAND</t>
  </si>
  <si>
    <t>SCENARIO 1</t>
  </si>
  <si>
    <t>SCENARIO 2</t>
  </si>
  <si>
    <t>wind120</t>
  </si>
  <si>
    <t>1+wind120</t>
  </si>
  <si>
    <t>1+2+wind120</t>
  </si>
  <si>
    <t>1+2+3+wind120</t>
  </si>
  <si>
    <t>1+2+3+4+wind120</t>
  </si>
  <si>
    <t>1+2+3+4+5+wind120</t>
  </si>
  <si>
    <t>1+2+3+4+5+6+wind120</t>
  </si>
  <si>
    <t>1+wind144</t>
  </si>
  <si>
    <t>1+2+wind144</t>
  </si>
  <si>
    <t>1+2+3+wind144</t>
  </si>
  <si>
    <t>1+2+3+4+wind144</t>
  </si>
  <si>
    <t>1+2+3+4+5+wind144</t>
  </si>
  <si>
    <t>1+2+3+4+5+6+wind144</t>
  </si>
  <si>
    <t>Proven264</t>
  </si>
  <si>
    <t>1+Proven264</t>
  </si>
  <si>
    <t>1+2+Proven264</t>
  </si>
  <si>
    <t>1+2+3+Proven264</t>
  </si>
  <si>
    <t>1+2+3+4+Proven264</t>
  </si>
  <si>
    <t>1+2+3+4+5+Proven264</t>
  </si>
  <si>
    <t>1+2+3+4+5+6+Proven264</t>
  </si>
  <si>
    <t>1 unit of solar = 24kW</t>
  </si>
  <si>
    <t>1 unit of solar = 18kW</t>
  </si>
  <si>
    <t>1 unit of solar = 5.25kW</t>
  </si>
  <si>
    <t>SCENARIO 3 - I</t>
  </si>
  <si>
    <t>Wind 89.25</t>
  </si>
  <si>
    <t>1+Wind 89.25</t>
  </si>
  <si>
    <t>1+2+Wind 89.25</t>
  </si>
  <si>
    <t>1+2+3+Wind 89.25</t>
  </si>
  <si>
    <t>1+2+3+4+Wind 89.25</t>
  </si>
  <si>
    <t>1+2+3+4+5+Wind 89.25</t>
  </si>
  <si>
    <t>1+2+3+4+5+6+Wind 89.25</t>
  </si>
  <si>
    <t>1+2+3+4+5+6+7+Wind 89.25</t>
  </si>
  <si>
    <t>Wind 94.5</t>
  </si>
  <si>
    <t>1+Wind 94.5</t>
  </si>
  <si>
    <t>1+2+Wind 94.5</t>
  </si>
  <si>
    <t>1+2+3+Wind 94.5</t>
  </si>
  <si>
    <t>1+2+3+4+Wind 94.5</t>
  </si>
  <si>
    <t>1+2+3+4+5+Wind 94.5</t>
  </si>
  <si>
    <t>1+2+3+4+5+6+Wind 94.5</t>
  </si>
  <si>
    <t>1+2+3+4+5+6+7+Wind 94.5</t>
  </si>
  <si>
    <t>Wind 5.25</t>
  </si>
  <si>
    <t>1+Wind 5.25</t>
  </si>
  <si>
    <t>1+2+Wind 5.25</t>
  </si>
  <si>
    <t>1+2+3+Wind 5.25</t>
  </si>
  <si>
    <t>1+2+3+4+Wind 5.25</t>
  </si>
  <si>
    <t>1+2+3+4+5+Wind 5.25</t>
  </si>
  <si>
    <t>1+2+3+4+5+6+Wind 5.25</t>
  </si>
  <si>
    <t>1+2+3+4+5+6+7+Wind 5.25</t>
  </si>
  <si>
    <t>Wind 10.5</t>
  </si>
  <si>
    <t>1+Wind 10.5</t>
  </si>
  <si>
    <t>1+2+Wind 10.5</t>
  </si>
  <si>
    <t>1+2+3+Wind 10.5</t>
  </si>
  <si>
    <t>1+2+3+4+Wind 10.5</t>
  </si>
  <si>
    <t>1+2+3+4+5+Wind 10.5</t>
  </si>
  <si>
    <t>1+2+3+4+5+6+Wind 10.5</t>
  </si>
  <si>
    <t>1+2+3+4+5+6+7+Wind 10.5</t>
  </si>
  <si>
    <t>Wind 15.75</t>
  </si>
  <si>
    <t>1+Wind 15.75</t>
  </si>
  <si>
    <t>1+2+Wind 15.75</t>
  </si>
  <si>
    <t>1+2+3+Wind 15.75</t>
  </si>
  <si>
    <t>1+2+3+4+Wind 15.75</t>
  </si>
  <si>
    <t>1+2+3+4+5+Wind 15.75</t>
  </si>
  <si>
    <t>1+2+3+4+5+6+Wind 15.75</t>
  </si>
  <si>
    <t>1+2+3+4+5+6+7+Wind 15.75</t>
  </si>
  <si>
    <t>Wind 21</t>
  </si>
  <si>
    <t>1+Wind 21</t>
  </si>
  <si>
    <t>1+2+Wind 21</t>
  </si>
  <si>
    <t>1+2+3+Wind 21</t>
  </si>
  <si>
    <t>1+2+3+4+Wind 21</t>
  </si>
  <si>
    <t>1+2+3+4+5+Wind 21</t>
  </si>
  <si>
    <t>1+2+3+4+5+6+Wind 21</t>
  </si>
  <si>
    <t>1+2+3+4+5+6+7+Wind 21</t>
  </si>
  <si>
    <t>Wind 26.25</t>
  </si>
  <si>
    <t>1+Wind 26.25</t>
  </si>
  <si>
    <t>1+2+Wind 26.25</t>
  </si>
  <si>
    <t>1+2+3+Wind 26.25</t>
  </si>
  <si>
    <t>1+2+3+4+Wind 26.25</t>
  </si>
  <si>
    <t>1+2+3+4+5+Wind 26.25</t>
  </si>
  <si>
    <t>1+2+3+4+5+6+Wind 26.25</t>
  </si>
  <si>
    <t>1+2+3+4+5+6+7+Wind 26.25</t>
  </si>
  <si>
    <t>Wind 31.5</t>
  </si>
  <si>
    <t>1+Wind 31.5</t>
  </si>
  <si>
    <t>1+2+Wind 31.5</t>
  </si>
  <si>
    <t>1+2+3+Wind 31.5</t>
  </si>
  <si>
    <t>1+2+3+4+Wind 31.5</t>
  </si>
  <si>
    <t>1+2+3+4+5+Wind 31.5</t>
  </si>
  <si>
    <t>1+2+3+4+5+6+Wind 31.5</t>
  </si>
  <si>
    <t>1+2+3+4+5+6+7+Wind 31.5</t>
  </si>
  <si>
    <t>Wind 36.75</t>
  </si>
  <si>
    <t>1+Wind 36.75</t>
  </si>
  <si>
    <t>1+2+Wind 36.75</t>
  </si>
  <si>
    <t>1+2+3+Wind 36.75</t>
  </si>
  <si>
    <t>1+2+3+4+Wind 36.75</t>
  </si>
  <si>
    <t>1+2+3+4+5+Wind 36.75</t>
  </si>
  <si>
    <t>1+2+3+4+5+6+Wind 36.75</t>
  </si>
  <si>
    <t>1+2+3+4+5+6+7+Wind 36.75</t>
  </si>
  <si>
    <t>Wind 42</t>
  </si>
  <si>
    <t>1+Wind 42</t>
  </si>
  <si>
    <t>1+2+Wind 42</t>
  </si>
  <si>
    <t>1+2+3+Wind 42</t>
  </si>
  <si>
    <t>1+2+3+4+Wind 42</t>
  </si>
  <si>
    <t>1+2+3+4+5+Wind 42</t>
  </si>
  <si>
    <t>1+2+3+4+5+6+Wind 42</t>
  </si>
  <si>
    <t>1+2+3+4+5+6+7+Wind 42</t>
  </si>
  <si>
    <t>Wind 47.25</t>
  </si>
  <si>
    <t>1+Wind 47.25</t>
  </si>
  <si>
    <t>1+2+Wind 47.25</t>
  </si>
  <si>
    <t>1+2+3+Wind 47.25</t>
  </si>
  <si>
    <t>1+2+3+4+Wind 47.25</t>
  </si>
  <si>
    <t>1+2+3+4+5+Wind 47.25</t>
  </si>
  <si>
    <t>1+2+3+4+5+6+Wind 47.25</t>
  </si>
  <si>
    <t>1+2+3+4+5+6+7+Wind 47.25</t>
  </si>
  <si>
    <t>Wind 52.5</t>
  </si>
  <si>
    <t>1+Wind 52.5</t>
  </si>
  <si>
    <t>1+2+Wind 52.5</t>
  </si>
  <si>
    <t>1+2+3+Wind 52.5</t>
  </si>
  <si>
    <t>1+2+3+4+Wind 52.5</t>
  </si>
  <si>
    <t>1+2+3+4+5+Wind 52.5</t>
  </si>
  <si>
    <t>1+2+3+4+5+6+Wind 52.5</t>
  </si>
  <si>
    <t>1+2+3+4+5+6+7+Wind 52.5</t>
  </si>
  <si>
    <t>Wind 57.75</t>
  </si>
  <si>
    <t>1+Wind 57.75</t>
  </si>
  <si>
    <t>1+2+Wind 57.75</t>
  </si>
  <si>
    <t>1+2+3+Wind 57.75</t>
  </si>
  <si>
    <t>1+2+3+4+Wind 57.75</t>
  </si>
  <si>
    <t>1+2+3+4+5+Wind 57.75</t>
  </si>
  <si>
    <t>1+2+3+4+5+6+Wind 57.75</t>
  </si>
  <si>
    <t>1+2+3+4+5+6+7+Wind 57.75</t>
  </si>
  <si>
    <t>Wind 63</t>
  </si>
  <si>
    <t>1+Wind 63</t>
  </si>
  <si>
    <t>1+2+Wind 63</t>
  </si>
  <si>
    <t>1+2+3+Wind 63</t>
  </si>
  <si>
    <t>1+2+3+4+Wind 63</t>
  </si>
  <si>
    <t>1+2+3+4+5+Wind 63</t>
  </si>
  <si>
    <t>1+2+3+4+5+6+Wind 63</t>
  </si>
  <si>
    <t>1+2+3+4+5+6+7+Wind 63</t>
  </si>
  <si>
    <t>Wind 68.25</t>
  </si>
  <si>
    <t>1+Wind 68.25</t>
  </si>
  <si>
    <t>1+2+Wind 68.25</t>
  </si>
  <si>
    <t>1+2+3+Wind 68.25</t>
  </si>
  <si>
    <t>1+2+3+4+Wind 68.25</t>
  </si>
  <si>
    <t>1+2+3+4+5+Wind 68.25</t>
  </si>
  <si>
    <t>1+2+3+4+5+6+Wind 68.25</t>
  </si>
  <si>
    <t>1+2+3+4+5+6+7+Wind 68.25</t>
  </si>
  <si>
    <t>Wind 73.5</t>
  </si>
  <si>
    <t>1+Wind 73.5</t>
  </si>
  <si>
    <t>1+2+Wind 73.5</t>
  </si>
  <si>
    <t>1+2+3+Wind 73.5</t>
  </si>
  <si>
    <t>1+2+3+4+Wind 73.5</t>
  </si>
  <si>
    <t>1+2+3+4+5+Wind 73.5</t>
  </si>
  <si>
    <t>1+2+3+4+5+6+Wind 73.5</t>
  </si>
  <si>
    <t>1+2+3+4+5+6+7+Wind 73.5</t>
  </si>
  <si>
    <t>Wind 78.75</t>
  </si>
  <si>
    <t>1+Wind 78.75</t>
  </si>
  <si>
    <t>1+2+Wind 78.75</t>
  </si>
  <si>
    <t>1+2+3+Wind 78.75</t>
  </si>
  <si>
    <t>1+2+3+4+Wind 78.75</t>
  </si>
  <si>
    <t>1+2+3+4+5+Wind 78.75</t>
  </si>
  <si>
    <t>1+2+3+4+5+6+Wind 78.75</t>
  </si>
  <si>
    <t>1+2+3+4+5+6+7+Wind 78.75</t>
  </si>
  <si>
    <t>Wind 84</t>
  </si>
  <si>
    <t>1+Wind 84</t>
  </si>
  <si>
    <t>1+2+Wind 84</t>
  </si>
  <si>
    <t>1+2+3+Wind 84</t>
  </si>
  <si>
    <t>1+2+3+4+Wind 84</t>
  </si>
  <si>
    <t>1+2+3+4+5+Wind 84</t>
  </si>
  <si>
    <t>1+2+3+4+5+6+Wind 84</t>
  </si>
  <si>
    <t>1+2+3+4+5+6+7+Wind 84</t>
  </si>
  <si>
    <t>Wind  89.25</t>
  </si>
  <si>
    <t>1+Wind  89.25</t>
  </si>
  <si>
    <t>1+2+Wind  89.25</t>
  </si>
  <si>
    <t>1+2+3+Wind  89.25</t>
  </si>
  <si>
    <t>1+2+3+4+Wind  89.25</t>
  </si>
  <si>
    <t>1+2+3+4+5+Wind  89.25</t>
  </si>
  <si>
    <t>1+2+3+4+5+6+Wind  89.25</t>
  </si>
  <si>
    <t>1+2+3+4+5+6+7+Wind  89.25</t>
  </si>
  <si>
    <t>Wind  94.5</t>
  </si>
  <si>
    <t>1+Wind  94.5</t>
  </si>
  <si>
    <t>1+2+Wind  94.5</t>
  </si>
  <si>
    <t>1+2+3+Wind  94.5</t>
  </si>
  <si>
    <t>1+2+3+4+Wind  94.5</t>
  </si>
  <si>
    <t>1+2+3+4+5+Wind  94.5</t>
  </si>
  <si>
    <t>1+2+3+4+5+6+Wind  94.5</t>
  </si>
  <si>
    <t>1+2+3+4+5+6+7+Wind  94.5</t>
  </si>
  <si>
    <t>WIND (kW)</t>
  </si>
  <si>
    <t>SOLAR (kW)</t>
  </si>
  <si>
    <t>- Equipment costs approximation</t>
  </si>
  <si>
    <t>PV PANEL COST (£/kW)</t>
  </si>
  <si>
    <t>WIND TURBINE COST (£/kW)</t>
  </si>
  <si>
    <t>SCENARIO 3 - II</t>
  </si>
  <si>
    <t>COMMUNITY INVESTMENT        (£ 000)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</si>
</sst>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2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32" borderId="10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horizontal="center" wrapText="1"/>
    </xf>
    <xf numFmtId="2" fontId="5" fillId="33" borderId="14" xfId="0" applyNumberFormat="1" applyFont="1" applyFill="1" applyBorder="1" applyAlignment="1">
      <alignment horizontal="center"/>
    </xf>
    <xf numFmtId="2" fontId="5" fillId="34" borderId="15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2" fontId="5" fillId="34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2" fontId="5" fillId="10" borderId="19" xfId="0" applyNumberFormat="1" applyFont="1" applyFill="1" applyBorder="1" applyAlignment="1">
      <alignment horizontal="center"/>
    </xf>
    <xf numFmtId="2" fontId="5" fillId="10" borderId="20" xfId="0" applyNumberFormat="1" applyFont="1" applyFill="1" applyBorder="1" applyAlignment="1">
      <alignment horizontal="center"/>
    </xf>
    <xf numFmtId="2" fontId="5" fillId="10" borderId="21" xfId="0" applyNumberFormat="1" applyFont="1" applyFill="1" applyBorder="1" applyAlignment="1">
      <alignment horizontal="center"/>
    </xf>
    <xf numFmtId="0" fontId="5" fillId="10" borderId="22" xfId="0" applyFont="1" applyFill="1" applyBorder="1" applyAlignment="1">
      <alignment horizontal="center"/>
    </xf>
    <xf numFmtId="0" fontId="5" fillId="10" borderId="23" xfId="0" applyFont="1" applyFill="1" applyBorder="1" applyAlignment="1">
      <alignment horizontal="center"/>
    </xf>
    <xf numFmtId="2" fontId="5" fillId="35" borderId="19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34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35" borderId="18" xfId="0" applyNumberFormat="1" applyFont="1" applyFill="1" applyBorder="1" applyAlignment="1">
      <alignment horizontal="center"/>
    </xf>
    <xf numFmtId="2" fontId="5" fillId="36" borderId="18" xfId="0" applyNumberFormat="1" applyFont="1" applyFill="1" applyBorder="1" applyAlignment="1">
      <alignment horizontal="center"/>
    </xf>
    <xf numFmtId="2" fontId="5" fillId="35" borderId="23" xfId="0" applyNumberFormat="1" applyFont="1" applyFill="1" applyBorder="1" applyAlignment="1">
      <alignment horizontal="center"/>
    </xf>
    <xf numFmtId="2" fontId="5" fillId="36" borderId="23" xfId="0" applyNumberFormat="1" applyFont="1" applyFill="1" applyBorder="1" applyAlignment="1">
      <alignment horizontal="center"/>
    </xf>
    <xf numFmtId="2" fontId="5" fillId="10" borderId="2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9" fillId="32" borderId="28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5" fillId="36" borderId="31" xfId="0" applyFont="1" applyFill="1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9" fillId="32" borderId="35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9" fillId="10" borderId="35" xfId="0" applyFont="1" applyFill="1" applyBorder="1" applyAlignment="1">
      <alignment horizontal="left"/>
    </xf>
    <xf numFmtId="0" fontId="5" fillId="10" borderId="20" xfId="0" applyFont="1" applyFill="1" applyBorder="1" applyAlignment="1">
      <alignment horizontal="center"/>
    </xf>
    <xf numFmtId="2" fontId="5" fillId="10" borderId="16" xfId="0" applyNumberFormat="1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9" fillId="32" borderId="37" xfId="0" applyFont="1" applyFill="1" applyBorder="1" applyAlignment="1">
      <alignment horizontal="left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2" fontId="5" fillId="0" borderId="40" xfId="0" applyNumberFormat="1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6" borderId="39" xfId="0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center"/>
    </xf>
    <xf numFmtId="0" fontId="9" fillId="32" borderId="15" xfId="0" applyFont="1" applyFill="1" applyBorder="1" applyAlignment="1">
      <alignment horizontal="left"/>
    </xf>
    <xf numFmtId="0" fontId="9" fillId="32" borderId="20" xfId="0" applyFont="1" applyFill="1" applyBorder="1" applyAlignment="1">
      <alignment horizontal="left"/>
    </xf>
    <xf numFmtId="0" fontId="9" fillId="10" borderId="20" xfId="0" applyFont="1" applyFill="1" applyBorder="1" applyAlignment="1">
      <alignment horizontal="left"/>
    </xf>
    <xf numFmtId="0" fontId="9" fillId="32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2" fillId="32" borderId="10" xfId="0" applyFont="1" applyFill="1" applyBorder="1" applyAlignment="1">
      <alignment horizontal="left" wrapText="1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5" fillId="0" borderId="43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9" fillId="32" borderId="44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SCENARIO 1</a:t>
            </a:r>
          </a:p>
        </c:rich>
      </c:tx>
      <c:layout>
        <c:manualLayout>
          <c:xMode val="factor"/>
          <c:yMode val="factor"/>
          <c:x val="-0.006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2225"/>
          <c:w val="0.8082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Average Grid Interaction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'Scenario 1'!$Y$4:$Y$108</c:f>
              <c:numCache>
                <c:ptCount val="105"/>
                <c:pt idx="0">
                  <c:v>93.33333333333333</c:v>
                </c:pt>
                <c:pt idx="1">
                  <c:v>90.43478260869566</c:v>
                </c:pt>
                <c:pt idx="2">
                  <c:v>87.80521739130435</c:v>
                </c:pt>
                <c:pt idx="3">
                  <c:v>85.00898550724638</c:v>
                </c:pt>
                <c:pt idx="4">
                  <c:v>83.34521739130436</c:v>
                </c:pt>
                <c:pt idx="5">
                  <c:v>83.49855072463768</c:v>
                </c:pt>
                <c:pt idx="6">
                  <c:v>84.36434782608696</c:v>
                </c:pt>
                <c:pt idx="7">
                  <c:v>88.69565217391305</c:v>
                </c:pt>
                <c:pt idx="8">
                  <c:v>85.87913043478261</c:v>
                </c:pt>
                <c:pt idx="9">
                  <c:v>83.11246376811594</c:v>
                </c:pt>
                <c:pt idx="10">
                  <c:v>80.77565217391304</c:v>
                </c:pt>
                <c:pt idx="11">
                  <c:v>79.56695652173913</c:v>
                </c:pt>
                <c:pt idx="12">
                  <c:v>80.1759420289855</c:v>
                </c:pt>
                <c:pt idx="13">
                  <c:v>80.75188405797101</c:v>
                </c:pt>
                <c:pt idx="14">
                  <c:v>82.6086956521739</c:v>
                </c:pt>
                <c:pt idx="15">
                  <c:v>79.41246376811594</c:v>
                </c:pt>
                <c:pt idx="16">
                  <c:v>76.82347826086956</c:v>
                </c:pt>
                <c:pt idx="17">
                  <c:v>74.8023188405797</c:v>
                </c:pt>
                <c:pt idx="18">
                  <c:v>74.58985507246378</c:v>
                </c:pt>
                <c:pt idx="19">
                  <c:v>75.35710144927538</c:v>
                </c:pt>
                <c:pt idx="20">
                  <c:v>75.93304347826087</c:v>
                </c:pt>
                <c:pt idx="21">
                  <c:v>77.34782608695652</c:v>
                </c:pt>
                <c:pt idx="22">
                  <c:v>74.58144927536232</c:v>
                </c:pt>
                <c:pt idx="23">
                  <c:v>72.22376811594204</c:v>
                </c:pt>
                <c:pt idx="24">
                  <c:v>70.9686956521739</c:v>
                </c:pt>
                <c:pt idx="25">
                  <c:v>70.9649275362319</c:v>
                </c:pt>
                <c:pt idx="26">
                  <c:v>71.46434782608695</c:v>
                </c:pt>
                <c:pt idx="27">
                  <c:v>72.33014492753624</c:v>
                </c:pt>
                <c:pt idx="28">
                  <c:v>71.2872463768116</c:v>
                </c:pt>
                <c:pt idx="29">
                  <c:v>68.33333333333331</c:v>
                </c:pt>
                <c:pt idx="30">
                  <c:v>66.67536231884058</c:v>
                </c:pt>
                <c:pt idx="31">
                  <c:v>66.21536231884059</c:v>
                </c:pt>
                <c:pt idx="32">
                  <c:v>66.09971014492754</c:v>
                </c:pt>
                <c:pt idx="33">
                  <c:v>66.91623188405796</c:v>
                </c:pt>
                <c:pt idx="34">
                  <c:v>67.78173913043479</c:v>
                </c:pt>
                <c:pt idx="35">
                  <c:v>65.40753623188405</c:v>
                </c:pt>
                <c:pt idx="36">
                  <c:v>63.067536231884056</c:v>
                </c:pt>
                <c:pt idx="37">
                  <c:v>61.9440579710145</c:v>
                </c:pt>
                <c:pt idx="38">
                  <c:v>61.75507246376812</c:v>
                </c:pt>
                <c:pt idx="39">
                  <c:v>61.63884057971015</c:v>
                </c:pt>
                <c:pt idx="40">
                  <c:v>62.481159420289856</c:v>
                </c:pt>
                <c:pt idx="41">
                  <c:v>63.05710144927535</c:v>
                </c:pt>
                <c:pt idx="42">
                  <c:v>59.36</c:v>
                </c:pt>
                <c:pt idx="43">
                  <c:v>57.885217391304344</c:v>
                </c:pt>
                <c:pt idx="44">
                  <c:v>57.42579710144928</c:v>
                </c:pt>
                <c:pt idx="45">
                  <c:v>57.18</c:v>
                </c:pt>
                <c:pt idx="46">
                  <c:v>57.07536231884058</c:v>
                </c:pt>
                <c:pt idx="47">
                  <c:v>57.96521739130435</c:v>
                </c:pt>
                <c:pt idx="48">
                  <c:v>58.55942028985507</c:v>
                </c:pt>
                <c:pt idx="49">
                  <c:v>55.388695652173915</c:v>
                </c:pt>
                <c:pt idx="50">
                  <c:v>54.75565217391305</c:v>
                </c:pt>
                <c:pt idx="51">
                  <c:v>54.85217391304348</c:v>
                </c:pt>
                <c:pt idx="52">
                  <c:v>54.959420289855075</c:v>
                </c:pt>
                <c:pt idx="53">
                  <c:v>55.04869565217391</c:v>
                </c:pt>
                <c:pt idx="54">
                  <c:v>56.07304347826087</c:v>
                </c:pt>
                <c:pt idx="55">
                  <c:v>57.06028985507247</c:v>
                </c:pt>
                <c:pt idx="56">
                  <c:v>54.94057971014493</c:v>
                </c:pt>
                <c:pt idx="57">
                  <c:v>54.59855072463768</c:v>
                </c:pt>
                <c:pt idx="58">
                  <c:v>54.75594202898551</c:v>
                </c:pt>
                <c:pt idx="59">
                  <c:v>54.9136231884058</c:v>
                </c:pt>
                <c:pt idx="60">
                  <c:v>55.208985507246375</c:v>
                </c:pt>
                <c:pt idx="61">
                  <c:v>56.25855072463768</c:v>
                </c:pt>
                <c:pt idx="62">
                  <c:v>57.61420289855072</c:v>
                </c:pt>
                <c:pt idx="63">
                  <c:v>55.41652173913044</c:v>
                </c:pt>
                <c:pt idx="64">
                  <c:v>55.58869565217391</c:v>
                </c:pt>
                <c:pt idx="65">
                  <c:v>55.52782608695652</c:v>
                </c:pt>
                <c:pt idx="66">
                  <c:v>55.78695652173913</c:v>
                </c:pt>
                <c:pt idx="67">
                  <c:v>56.18405797101449</c:v>
                </c:pt>
                <c:pt idx="68">
                  <c:v>57.87159420289856</c:v>
                </c:pt>
                <c:pt idx="69">
                  <c:v>59.4136231884058</c:v>
                </c:pt>
                <c:pt idx="70">
                  <c:v>59.17594202898551</c:v>
                </c:pt>
                <c:pt idx="71">
                  <c:v>59.43942028985507</c:v>
                </c:pt>
                <c:pt idx="72">
                  <c:v>59.70289855072464</c:v>
                </c:pt>
                <c:pt idx="73">
                  <c:v>60.23304347826087</c:v>
                </c:pt>
                <c:pt idx="74">
                  <c:v>61.08753623188407</c:v>
                </c:pt>
                <c:pt idx="75">
                  <c:v>62.78376811594203</c:v>
                </c:pt>
                <c:pt idx="76">
                  <c:v>64.3295652173913</c:v>
                </c:pt>
                <c:pt idx="77">
                  <c:v>63.591884057971015</c:v>
                </c:pt>
                <c:pt idx="78">
                  <c:v>63.88492753623189</c:v>
                </c:pt>
                <c:pt idx="79">
                  <c:v>64.44521739130435</c:v>
                </c:pt>
                <c:pt idx="80">
                  <c:v>65.19130434782609</c:v>
                </c:pt>
                <c:pt idx="81">
                  <c:v>66.07536231884058</c:v>
                </c:pt>
                <c:pt idx="82">
                  <c:v>67.83014492753624</c:v>
                </c:pt>
                <c:pt idx="83">
                  <c:v>69.40608695652175</c:v>
                </c:pt>
                <c:pt idx="84">
                  <c:v>72.5455072463768</c:v>
                </c:pt>
                <c:pt idx="85">
                  <c:v>73.291884057971</c:v>
                </c:pt>
                <c:pt idx="86">
                  <c:v>74.03797101449275</c:v>
                </c:pt>
                <c:pt idx="87">
                  <c:v>74.78434782608697</c:v>
                </c:pt>
                <c:pt idx="88">
                  <c:v>75.66840579710144</c:v>
                </c:pt>
                <c:pt idx="89">
                  <c:v>77.4863768115942</c:v>
                </c:pt>
                <c:pt idx="90">
                  <c:v>79.06202898550727</c:v>
                </c:pt>
                <c:pt idx="91">
                  <c:v>79.9072463768116</c:v>
                </c:pt>
                <c:pt idx="92">
                  <c:v>80.84173913043479</c:v>
                </c:pt>
                <c:pt idx="93">
                  <c:v>81.48608695652172</c:v>
                </c:pt>
                <c:pt idx="94">
                  <c:v>82.13072463768115</c:v>
                </c:pt>
                <c:pt idx="95">
                  <c:v>83.20260869565217</c:v>
                </c:pt>
                <c:pt idx="96">
                  <c:v>85.01681159420289</c:v>
                </c:pt>
                <c:pt idx="97">
                  <c:v>87.56550724637681</c:v>
                </c:pt>
                <c:pt idx="98">
                  <c:v>85.2776811594203</c:v>
                </c:pt>
                <c:pt idx="99">
                  <c:v>86.21188405797102</c:v>
                </c:pt>
                <c:pt idx="100">
                  <c:v>86.85652173913043</c:v>
                </c:pt>
                <c:pt idx="101">
                  <c:v>88.5208695652174</c:v>
                </c:pt>
                <c:pt idx="102">
                  <c:v>89.78869565217391</c:v>
                </c:pt>
                <c:pt idx="103">
                  <c:v>91.83478260869565</c:v>
                </c:pt>
                <c:pt idx="104">
                  <c:v>93.50434782608696</c:v>
                </c:pt>
              </c:numCache>
            </c:numRef>
          </c:yVal>
          <c:smooth val="0"/>
        </c:ser>
        <c:ser>
          <c:idx val="1"/>
          <c:order val="1"/>
          <c:tx>
            <c:v>Match rate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'Scenario 1'!$T$4:$T$108</c:f>
              <c:numCache>
                <c:ptCount val="105"/>
                <c:pt idx="0">
                  <c:v>8.26</c:v>
                </c:pt>
                <c:pt idx="1">
                  <c:v>14.22</c:v>
                </c:pt>
                <c:pt idx="2">
                  <c:v>19.39</c:v>
                </c:pt>
                <c:pt idx="3">
                  <c:v>23.555</c:v>
                </c:pt>
                <c:pt idx="4">
                  <c:v>26.835</c:v>
                </c:pt>
                <c:pt idx="5">
                  <c:v>29.35</c:v>
                </c:pt>
                <c:pt idx="6">
                  <c:v>31.21</c:v>
                </c:pt>
                <c:pt idx="7">
                  <c:v>16.83</c:v>
                </c:pt>
                <c:pt idx="8">
                  <c:v>21.895000000000003</c:v>
                </c:pt>
                <c:pt idx="9">
                  <c:v>26.41</c:v>
                </c:pt>
                <c:pt idx="10">
                  <c:v>30.085</c:v>
                </c:pt>
                <c:pt idx="11">
                  <c:v>32.96</c:v>
                </c:pt>
                <c:pt idx="12">
                  <c:v>35.129999999999995</c:v>
                </c:pt>
                <c:pt idx="13">
                  <c:v>36.685</c:v>
                </c:pt>
                <c:pt idx="14">
                  <c:v>26.985</c:v>
                </c:pt>
                <c:pt idx="15">
                  <c:v>31.21</c:v>
                </c:pt>
                <c:pt idx="16">
                  <c:v>34.935</c:v>
                </c:pt>
                <c:pt idx="17">
                  <c:v>37.96</c:v>
                </c:pt>
                <c:pt idx="18">
                  <c:v>40.295</c:v>
                </c:pt>
                <c:pt idx="19">
                  <c:v>41.995000000000005</c:v>
                </c:pt>
                <c:pt idx="20">
                  <c:v>43.14</c:v>
                </c:pt>
                <c:pt idx="21">
                  <c:v>33.80500000000001</c:v>
                </c:pt>
                <c:pt idx="22">
                  <c:v>37.504999999999995</c:v>
                </c:pt>
                <c:pt idx="23">
                  <c:v>40.715</c:v>
                </c:pt>
                <c:pt idx="24">
                  <c:v>43.3</c:v>
                </c:pt>
                <c:pt idx="25">
                  <c:v>45.245</c:v>
                </c:pt>
                <c:pt idx="26">
                  <c:v>46.6</c:v>
                </c:pt>
                <c:pt idx="27">
                  <c:v>47.445</c:v>
                </c:pt>
                <c:pt idx="28">
                  <c:v>40.95</c:v>
                </c:pt>
                <c:pt idx="29">
                  <c:v>44.11</c:v>
                </c:pt>
                <c:pt idx="30">
                  <c:v>46.790000000000006</c:v>
                </c:pt>
                <c:pt idx="31">
                  <c:v>48.89</c:v>
                </c:pt>
                <c:pt idx="32">
                  <c:v>50.4</c:v>
                </c:pt>
                <c:pt idx="33">
                  <c:v>51.375</c:v>
                </c:pt>
                <c:pt idx="34">
                  <c:v>51.885000000000005</c:v>
                </c:pt>
                <c:pt idx="35">
                  <c:v>46.71</c:v>
                </c:pt>
                <c:pt idx="36">
                  <c:v>49.43</c:v>
                </c:pt>
                <c:pt idx="37">
                  <c:v>51.655</c:v>
                </c:pt>
                <c:pt idx="38">
                  <c:v>53.34</c:v>
                </c:pt>
                <c:pt idx="39">
                  <c:v>54.47</c:v>
                </c:pt>
                <c:pt idx="40">
                  <c:v>55.11</c:v>
                </c:pt>
                <c:pt idx="41">
                  <c:v>55.335</c:v>
                </c:pt>
                <c:pt idx="42">
                  <c:v>52.150000000000006</c:v>
                </c:pt>
                <c:pt idx="43">
                  <c:v>54.405</c:v>
                </c:pt>
                <c:pt idx="44">
                  <c:v>56.185</c:v>
                </c:pt>
                <c:pt idx="45">
                  <c:v>57.434999999999995</c:v>
                </c:pt>
                <c:pt idx="46">
                  <c:v>58.175</c:v>
                </c:pt>
                <c:pt idx="47">
                  <c:v>58.480000000000004</c:v>
                </c:pt>
                <c:pt idx="48">
                  <c:v>58.425</c:v>
                </c:pt>
                <c:pt idx="49">
                  <c:v>56.620000000000005</c:v>
                </c:pt>
                <c:pt idx="50">
                  <c:v>58.445</c:v>
                </c:pt>
                <c:pt idx="51">
                  <c:v>59.795</c:v>
                </c:pt>
                <c:pt idx="52">
                  <c:v>60.644999999999996</c:v>
                </c:pt>
                <c:pt idx="53">
                  <c:v>61.035000000000004</c:v>
                </c:pt>
                <c:pt idx="54">
                  <c:v>61.045</c:v>
                </c:pt>
                <c:pt idx="55">
                  <c:v>60.754999999999995</c:v>
                </c:pt>
                <c:pt idx="56">
                  <c:v>59.455</c:v>
                </c:pt>
                <c:pt idx="57">
                  <c:v>60.96000000000001</c:v>
                </c:pt>
                <c:pt idx="58">
                  <c:v>61.985</c:v>
                </c:pt>
                <c:pt idx="59">
                  <c:v>62.55</c:v>
                </c:pt>
                <c:pt idx="60">
                  <c:v>62.695</c:v>
                </c:pt>
                <c:pt idx="61">
                  <c:v>62.504999999999995</c:v>
                </c:pt>
                <c:pt idx="62">
                  <c:v>62.065</c:v>
                </c:pt>
                <c:pt idx="63">
                  <c:v>63.275</c:v>
                </c:pt>
                <c:pt idx="64">
                  <c:v>64.23</c:v>
                </c:pt>
                <c:pt idx="65">
                  <c:v>64.755</c:v>
                </c:pt>
                <c:pt idx="66">
                  <c:v>64.89</c:v>
                </c:pt>
                <c:pt idx="67">
                  <c:v>64.69</c:v>
                </c:pt>
                <c:pt idx="68">
                  <c:v>64.255</c:v>
                </c:pt>
                <c:pt idx="69">
                  <c:v>63.635</c:v>
                </c:pt>
                <c:pt idx="70">
                  <c:v>64.92</c:v>
                </c:pt>
                <c:pt idx="71">
                  <c:v>65.435</c:v>
                </c:pt>
                <c:pt idx="72">
                  <c:v>65.58500000000001</c:v>
                </c:pt>
                <c:pt idx="73">
                  <c:v>65.415</c:v>
                </c:pt>
                <c:pt idx="74">
                  <c:v>65.005</c:v>
                </c:pt>
                <c:pt idx="75">
                  <c:v>64.42</c:v>
                </c:pt>
                <c:pt idx="76">
                  <c:v>63.71000000000001</c:v>
                </c:pt>
                <c:pt idx="77">
                  <c:v>65.25</c:v>
                </c:pt>
                <c:pt idx="78">
                  <c:v>65.53999999999999</c:v>
                </c:pt>
                <c:pt idx="79">
                  <c:v>65.50999999999999</c:v>
                </c:pt>
                <c:pt idx="80">
                  <c:v>65.21000000000001</c:v>
                </c:pt>
                <c:pt idx="81">
                  <c:v>64.71000000000001</c:v>
                </c:pt>
                <c:pt idx="82">
                  <c:v>64.07</c:v>
                </c:pt>
                <c:pt idx="83">
                  <c:v>63.33</c:v>
                </c:pt>
                <c:pt idx="84">
                  <c:v>64.295</c:v>
                </c:pt>
                <c:pt idx="85">
                  <c:v>64.245</c:v>
                </c:pt>
                <c:pt idx="86">
                  <c:v>63.975</c:v>
                </c:pt>
                <c:pt idx="87">
                  <c:v>63.535</c:v>
                </c:pt>
                <c:pt idx="88">
                  <c:v>62.97</c:v>
                </c:pt>
                <c:pt idx="89">
                  <c:v>62.31</c:v>
                </c:pt>
                <c:pt idx="90">
                  <c:v>61.595</c:v>
                </c:pt>
                <c:pt idx="91">
                  <c:v>62.63</c:v>
                </c:pt>
                <c:pt idx="92">
                  <c:v>62.42999999999999</c:v>
                </c:pt>
                <c:pt idx="93">
                  <c:v>62.07</c:v>
                </c:pt>
                <c:pt idx="94">
                  <c:v>61.585</c:v>
                </c:pt>
                <c:pt idx="95">
                  <c:v>61.004999999999995</c:v>
                </c:pt>
                <c:pt idx="96">
                  <c:v>60.364999999999995</c:v>
                </c:pt>
                <c:pt idx="97">
                  <c:v>59.675</c:v>
                </c:pt>
                <c:pt idx="98">
                  <c:v>61.395</c:v>
                </c:pt>
                <c:pt idx="99">
                  <c:v>61.129999999999995</c:v>
                </c:pt>
                <c:pt idx="100">
                  <c:v>60.735</c:v>
                </c:pt>
                <c:pt idx="101">
                  <c:v>60.245000000000005</c:v>
                </c:pt>
                <c:pt idx="102">
                  <c:v>59.67</c:v>
                </c:pt>
                <c:pt idx="103">
                  <c:v>59.045</c:v>
                </c:pt>
                <c:pt idx="104">
                  <c:v>58.385</c:v>
                </c:pt>
              </c:numCache>
            </c:numRef>
          </c:yVal>
          <c:smooth val="0"/>
        </c:ser>
        <c:axId val="28520936"/>
        <c:axId val="55361833"/>
      </c:scatterChart>
      <c:scatterChart>
        <c:scatterStyle val="lineMarker"/>
        <c:varyColors val="0"/>
        <c:ser>
          <c:idx val="2"/>
          <c:order val="2"/>
          <c:tx>
            <c:v>Renewables cost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Graphs!$D$5:$D$109</c:f>
              <c:numCache/>
            </c:numRef>
          </c:yVal>
          <c:smooth val="0"/>
        </c:ser>
        <c:axId val="28494450"/>
        <c:axId val="55123459"/>
      </c:scatterChart>
      <c:valAx>
        <c:axId val="2852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the supply combination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1833"/>
        <c:crosses val="autoZero"/>
        <c:crossBetween val="midCat"/>
        <c:dispUnits/>
        <c:majorUnit val="10"/>
      </c:valAx>
      <c:valAx>
        <c:axId val="55361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20936"/>
        <c:crosses val="autoZero"/>
        <c:crossBetween val="midCat"/>
        <c:dispUnits/>
      </c:valAx>
      <c:valAx>
        <c:axId val="28494450"/>
        <c:scaling>
          <c:orientation val="minMax"/>
        </c:scaling>
        <c:axPos val="b"/>
        <c:delete val="1"/>
        <c:majorTickMark val="out"/>
        <c:minorTickMark val="none"/>
        <c:tickLblPos val="none"/>
        <c:crossAx val="55123459"/>
        <c:crosses val="max"/>
        <c:crossBetween val="midCat"/>
        <c:dispUnits/>
      </c:valAx>
      <c:valAx>
        <c:axId val="5512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£ 000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49445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25"/>
          <c:y val="0.295"/>
          <c:w val="0.11825"/>
          <c:h val="0.5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123</xdr:row>
      <xdr:rowOff>133350</xdr:rowOff>
    </xdr:from>
    <xdr:to>
      <xdr:col>9</xdr:col>
      <xdr:colOff>285750</xdr:colOff>
      <xdr:row>145</xdr:row>
      <xdr:rowOff>142875</xdr:rowOff>
    </xdr:to>
    <xdr:graphicFrame>
      <xdr:nvGraphicFramePr>
        <xdr:cNvPr id="1" name="Chart 1"/>
        <xdr:cNvGraphicFramePr/>
      </xdr:nvGraphicFramePr>
      <xdr:xfrm>
        <a:off x="561975" y="23479125"/>
        <a:ext cx="8791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62"/>
  <sheetViews>
    <sheetView zoomScale="85" zoomScaleNormal="85" zoomScalePageLayoutView="0" workbookViewId="0" topLeftCell="A1">
      <pane xSplit="1" ySplit="3" topLeftCell="B4" activePane="bottomRight" state="frozen"/>
      <selection pane="topLeft" activeCell="E241" sqref="E241"/>
      <selection pane="topRight" activeCell="E241" sqref="E241"/>
      <selection pane="bottomLeft" activeCell="E241" sqref="E241"/>
      <selection pane="bottomRight" activeCell="A21" sqref="A21"/>
    </sheetView>
  </sheetViews>
  <sheetFormatPr defaultColWidth="11.421875" defaultRowHeight="12.75"/>
  <cols>
    <col min="1" max="1" width="30.7109375" style="45" customWidth="1"/>
    <col min="2" max="2" width="9.28125" style="2" customWidth="1"/>
    <col min="3" max="3" width="8.8515625" style="2" bestFit="1" customWidth="1"/>
    <col min="4" max="4" width="9.421875" style="2" bestFit="1" customWidth="1"/>
    <col min="5" max="5" width="7.57421875" style="2" bestFit="1" customWidth="1"/>
    <col min="6" max="6" width="11.8515625" style="2" bestFit="1" customWidth="1"/>
    <col min="7" max="7" width="10.421875" style="2" bestFit="1" customWidth="1"/>
    <col min="8" max="8" width="8.8515625" style="2" bestFit="1" customWidth="1"/>
    <col min="9" max="9" width="14.140625" style="36" bestFit="1" customWidth="1"/>
    <col min="10" max="10" width="9.28125" style="2" bestFit="1" customWidth="1"/>
    <col min="11" max="11" width="8.8515625" style="2" bestFit="1" customWidth="1"/>
    <col min="12" max="12" width="9.421875" style="2" bestFit="1" customWidth="1"/>
    <col min="13" max="13" width="7.57421875" style="2" bestFit="1" customWidth="1"/>
    <col min="14" max="14" width="11.8515625" style="2" bestFit="1" customWidth="1"/>
    <col min="15" max="15" width="10.421875" style="2" bestFit="1" customWidth="1"/>
    <col min="16" max="16" width="8.8515625" style="2" bestFit="1" customWidth="1"/>
    <col min="17" max="17" width="14.140625" style="2" bestFit="1" customWidth="1"/>
    <col min="18" max="18" width="9.28125" style="2" bestFit="1" customWidth="1"/>
    <col min="19" max="19" width="12.00390625" style="2" bestFit="1" customWidth="1"/>
    <col min="20" max="20" width="13.7109375" style="2" bestFit="1" customWidth="1"/>
    <col min="21" max="21" width="7.57421875" style="2" bestFit="1" customWidth="1"/>
    <col min="22" max="22" width="11.8515625" style="2" bestFit="1" customWidth="1"/>
    <col min="23" max="23" width="10.421875" style="2" bestFit="1" customWidth="1"/>
    <col min="24" max="24" width="9.421875" style="2" bestFit="1" customWidth="1"/>
    <col min="25" max="25" width="14.140625" style="2" bestFit="1" customWidth="1"/>
    <col min="26" max="16384" width="11.421875" style="2" customWidth="1"/>
  </cols>
  <sheetData>
    <row r="1" spans="1:17" ht="27" thickBot="1">
      <c r="A1" s="37" t="s">
        <v>221</v>
      </c>
      <c r="B1" s="43"/>
      <c r="C1" s="43"/>
      <c r="D1" s="43"/>
      <c r="E1" s="43"/>
      <c r="F1" s="43"/>
      <c r="G1" s="43"/>
      <c r="H1" s="43"/>
      <c r="I1" s="44"/>
      <c r="J1" s="43"/>
      <c r="K1" s="43"/>
      <c r="L1" s="43"/>
      <c r="M1" s="43"/>
      <c r="N1" s="43"/>
      <c r="O1" s="43"/>
      <c r="P1" s="43"/>
      <c r="Q1" s="43"/>
    </row>
    <row r="2" spans="1:25" ht="19.5" thickBot="1">
      <c r="A2" s="38" t="s">
        <v>243</v>
      </c>
      <c r="B2" s="112" t="s">
        <v>0</v>
      </c>
      <c r="C2" s="113"/>
      <c r="D2" s="113"/>
      <c r="E2" s="113"/>
      <c r="F2" s="113"/>
      <c r="G2" s="113"/>
      <c r="H2" s="113"/>
      <c r="I2" s="114"/>
      <c r="J2" s="115" t="s">
        <v>1</v>
      </c>
      <c r="K2" s="116"/>
      <c r="L2" s="116"/>
      <c r="M2" s="116"/>
      <c r="N2" s="116"/>
      <c r="O2" s="116"/>
      <c r="P2" s="116"/>
      <c r="Q2" s="117"/>
      <c r="R2" s="118" t="s">
        <v>77</v>
      </c>
      <c r="S2" s="119"/>
      <c r="T2" s="119"/>
      <c r="U2" s="119"/>
      <c r="V2" s="119"/>
      <c r="W2" s="119"/>
      <c r="X2" s="119"/>
      <c r="Y2" s="120"/>
    </row>
    <row r="3" spans="1:27" ht="30.75" customHeight="1" thickBot="1">
      <c r="A3" s="91" t="s">
        <v>176</v>
      </c>
      <c r="B3" s="5" t="s">
        <v>220</v>
      </c>
      <c r="C3" s="4" t="s">
        <v>219</v>
      </c>
      <c r="D3" s="5" t="s">
        <v>177</v>
      </c>
      <c r="E3" s="4" t="s">
        <v>178</v>
      </c>
      <c r="F3" s="5" t="s">
        <v>218</v>
      </c>
      <c r="G3" s="4" t="s">
        <v>217</v>
      </c>
      <c r="H3" s="6" t="s">
        <v>216</v>
      </c>
      <c r="I3" s="4" t="s">
        <v>78</v>
      </c>
      <c r="J3" s="5" t="s">
        <v>220</v>
      </c>
      <c r="K3" s="4" t="s">
        <v>219</v>
      </c>
      <c r="L3" s="5" t="s">
        <v>177</v>
      </c>
      <c r="M3" s="4" t="s">
        <v>178</v>
      </c>
      <c r="N3" s="5" t="s">
        <v>218</v>
      </c>
      <c r="O3" s="4" t="s">
        <v>217</v>
      </c>
      <c r="P3" s="6" t="s">
        <v>216</v>
      </c>
      <c r="Q3" s="4" t="s">
        <v>78</v>
      </c>
      <c r="R3" s="7" t="s">
        <v>220</v>
      </c>
      <c r="S3" s="4" t="s">
        <v>219</v>
      </c>
      <c r="T3" s="5" t="s">
        <v>177</v>
      </c>
      <c r="U3" s="4" t="s">
        <v>178</v>
      </c>
      <c r="V3" s="5" t="s">
        <v>218</v>
      </c>
      <c r="W3" s="4" t="s">
        <v>217</v>
      </c>
      <c r="X3" s="6" t="s">
        <v>216</v>
      </c>
      <c r="Y3" s="4" t="s">
        <v>78</v>
      </c>
      <c r="Z3" s="30"/>
      <c r="AA3" s="30"/>
    </row>
    <row r="4" spans="1:27" ht="15">
      <c r="A4" s="46" t="s">
        <v>163</v>
      </c>
      <c r="B4" s="47">
        <v>2250</v>
      </c>
      <c r="C4" s="48">
        <v>93.72</v>
      </c>
      <c r="D4" s="48">
        <v>8.01</v>
      </c>
      <c r="E4" s="48">
        <v>0.02</v>
      </c>
      <c r="F4" s="48">
        <v>92.15</v>
      </c>
      <c r="G4" s="48">
        <v>0</v>
      </c>
      <c r="H4" s="49">
        <v>2090</v>
      </c>
      <c r="I4" s="50">
        <f>(G4+H4)*100/B4</f>
        <v>92.88888888888889</v>
      </c>
      <c r="J4" s="51">
        <v>1200</v>
      </c>
      <c r="K4" s="52">
        <v>45.4</v>
      </c>
      <c r="L4" s="52">
        <v>8.51</v>
      </c>
      <c r="M4" s="52">
        <v>0.61</v>
      </c>
      <c r="N4" s="52">
        <v>45.01</v>
      </c>
      <c r="O4" s="52">
        <v>0</v>
      </c>
      <c r="P4" s="53">
        <v>1130</v>
      </c>
      <c r="Q4" s="54">
        <f>(O4+P4)/J4</f>
        <v>0.9416666666666667</v>
      </c>
      <c r="R4" s="55">
        <f aca="true" t="shared" si="0" ref="R4:X4">SUM(B4,J4)/2</f>
        <v>1725</v>
      </c>
      <c r="S4" s="56">
        <f t="shared" si="0"/>
        <v>69.56</v>
      </c>
      <c r="T4" s="56">
        <f t="shared" si="0"/>
        <v>8.26</v>
      </c>
      <c r="U4" s="56">
        <f t="shared" si="0"/>
        <v>0.315</v>
      </c>
      <c r="V4" s="56">
        <f t="shared" si="0"/>
        <v>68.58</v>
      </c>
      <c r="W4" s="56">
        <f t="shared" si="0"/>
        <v>0</v>
      </c>
      <c r="X4" s="56">
        <f t="shared" si="0"/>
        <v>1610</v>
      </c>
      <c r="Y4" s="50">
        <f>(W4+X4)*100/R4</f>
        <v>93.33333333333333</v>
      </c>
      <c r="Z4" s="30"/>
      <c r="AA4" s="30"/>
    </row>
    <row r="5" spans="1:27" ht="15">
      <c r="A5" s="57" t="s">
        <v>2</v>
      </c>
      <c r="B5" s="58">
        <v>2250</v>
      </c>
      <c r="C5" s="59">
        <v>97.23</v>
      </c>
      <c r="D5" s="59">
        <v>8.34</v>
      </c>
      <c r="E5" s="59">
        <v>0.02</v>
      </c>
      <c r="F5" s="59">
        <v>95.66</v>
      </c>
      <c r="G5" s="48">
        <v>0</v>
      </c>
      <c r="H5" s="49">
        <v>2090</v>
      </c>
      <c r="I5" s="10">
        <f>(G5+H5)*100/B5</f>
        <v>92.88888888888889</v>
      </c>
      <c r="J5" s="60">
        <v>1200</v>
      </c>
      <c r="K5" s="61">
        <v>140.84</v>
      </c>
      <c r="L5" s="61">
        <v>20.1</v>
      </c>
      <c r="M5" s="61">
        <v>0.25</v>
      </c>
      <c r="N5" s="61">
        <v>140.45</v>
      </c>
      <c r="O5" s="61">
        <v>0</v>
      </c>
      <c r="P5" s="62">
        <v>1030</v>
      </c>
      <c r="Q5" s="24">
        <f>(O5+P5)/J5</f>
        <v>0.8583333333333333</v>
      </c>
      <c r="R5" s="63">
        <f aca="true" t="shared" si="1" ref="R5:R68">SUM(B5,J5)/2</f>
        <v>1725</v>
      </c>
      <c r="S5" s="17">
        <f aca="true" t="shared" si="2" ref="S5:S68">SUM(C5,K5)/2</f>
        <v>119.035</v>
      </c>
      <c r="T5" s="64">
        <f aca="true" t="shared" si="3" ref="T5:T68">SUM(D5,L5)/2</f>
        <v>14.22</v>
      </c>
      <c r="U5" s="17">
        <f aca="true" t="shared" si="4" ref="U5:U68">SUM(E5,M5)/2</f>
        <v>0.135</v>
      </c>
      <c r="V5" s="17">
        <f aca="true" t="shared" si="5" ref="V5:V68">SUM(F5,N5)/2</f>
        <v>118.05499999999999</v>
      </c>
      <c r="W5" s="17">
        <f aca="true" t="shared" si="6" ref="W5:W68">SUM(G5,O5)/2</f>
        <v>0</v>
      </c>
      <c r="X5" s="17">
        <f aca="true" t="shared" si="7" ref="X5:X68">SUM(H5,P5)/2</f>
        <v>1560</v>
      </c>
      <c r="Y5" s="15">
        <f aca="true" t="shared" si="8" ref="Y5:Y68">(W5+X5)*100/R5</f>
        <v>90.43478260869566</v>
      </c>
      <c r="Z5" s="30"/>
      <c r="AA5" s="30"/>
    </row>
    <row r="6" spans="1:27" ht="15">
      <c r="A6" s="57" t="s">
        <v>3</v>
      </c>
      <c r="B6" s="58">
        <v>2250</v>
      </c>
      <c r="C6" s="59">
        <v>100.74</v>
      </c>
      <c r="D6" s="59">
        <v>8.66</v>
      </c>
      <c r="E6" s="59">
        <v>0.02</v>
      </c>
      <c r="F6" s="59">
        <v>99.17</v>
      </c>
      <c r="G6" s="48">
        <v>0</v>
      </c>
      <c r="H6" s="49">
        <v>2090</v>
      </c>
      <c r="I6" s="10">
        <f aca="true" t="shared" si="9" ref="I6:I69">(G6+H6)*100/B6</f>
        <v>92.88888888888889</v>
      </c>
      <c r="J6" s="60">
        <v>1200</v>
      </c>
      <c r="K6" s="61">
        <v>236.28</v>
      </c>
      <c r="L6" s="61">
        <v>30.12</v>
      </c>
      <c r="M6" s="61">
        <v>0.14</v>
      </c>
      <c r="N6" s="61">
        <v>235.89</v>
      </c>
      <c r="O6" s="61">
        <v>0</v>
      </c>
      <c r="P6" s="62">
        <v>939.28</v>
      </c>
      <c r="Q6" s="24">
        <f aca="true" t="shared" si="10" ref="Q6:Q69">(O6+P6)/J6</f>
        <v>0.7827333333333333</v>
      </c>
      <c r="R6" s="63">
        <f t="shared" si="1"/>
        <v>1725</v>
      </c>
      <c r="S6" s="17">
        <f t="shared" si="2"/>
        <v>168.51</v>
      </c>
      <c r="T6" s="64">
        <f t="shared" si="3"/>
        <v>19.39</v>
      </c>
      <c r="U6" s="17">
        <f t="shared" si="4"/>
        <v>0.08</v>
      </c>
      <c r="V6" s="17">
        <f t="shared" si="5"/>
        <v>167.53</v>
      </c>
      <c r="W6" s="17">
        <f t="shared" si="6"/>
        <v>0</v>
      </c>
      <c r="X6" s="17">
        <f t="shared" si="7"/>
        <v>1514.6399999999999</v>
      </c>
      <c r="Y6" s="15">
        <f t="shared" si="8"/>
        <v>87.80521739130435</v>
      </c>
      <c r="Z6" s="30"/>
      <c r="AA6" s="30"/>
    </row>
    <row r="7" spans="1:27" ht="15">
      <c r="A7" s="57" t="s">
        <v>4</v>
      </c>
      <c r="B7" s="58">
        <v>2250</v>
      </c>
      <c r="C7" s="59">
        <v>104.25</v>
      </c>
      <c r="D7" s="59">
        <v>8.99</v>
      </c>
      <c r="E7" s="59">
        <v>0.02</v>
      </c>
      <c r="F7" s="59">
        <v>102.67</v>
      </c>
      <c r="G7" s="48">
        <v>0</v>
      </c>
      <c r="H7" s="65">
        <v>2080</v>
      </c>
      <c r="I7" s="10">
        <f t="shared" si="9"/>
        <v>92.44444444444444</v>
      </c>
      <c r="J7" s="60">
        <v>1200</v>
      </c>
      <c r="K7" s="61">
        <v>331.73</v>
      </c>
      <c r="L7" s="61">
        <v>38.12</v>
      </c>
      <c r="M7" s="61">
        <v>0.09</v>
      </c>
      <c r="N7" s="61">
        <v>323.57</v>
      </c>
      <c r="O7" s="61">
        <v>5.83</v>
      </c>
      <c r="P7" s="62">
        <v>846.98</v>
      </c>
      <c r="Q7" s="24">
        <f t="shared" si="10"/>
        <v>0.7106750000000001</v>
      </c>
      <c r="R7" s="63">
        <f t="shared" si="1"/>
        <v>1725</v>
      </c>
      <c r="S7" s="17">
        <f t="shared" si="2"/>
        <v>217.99</v>
      </c>
      <c r="T7" s="64">
        <f t="shared" si="3"/>
        <v>23.555</v>
      </c>
      <c r="U7" s="17">
        <f t="shared" si="4"/>
        <v>0.055</v>
      </c>
      <c r="V7" s="17">
        <f t="shared" si="5"/>
        <v>213.12</v>
      </c>
      <c r="W7" s="17">
        <f t="shared" si="6"/>
        <v>2.915</v>
      </c>
      <c r="X7" s="17">
        <f t="shared" si="7"/>
        <v>1463.49</v>
      </c>
      <c r="Y7" s="15">
        <f t="shared" si="8"/>
        <v>85.00898550724638</v>
      </c>
      <c r="Z7" s="30"/>
      <c r="AA7" s="30"/>
    </row>
    <row r="8" spans="1:27" ht="15">
      <c r="A8" s="57" t="s">
        <v>5</v>
      </c>
      <c r="B8" s="58">
        <v>2250</v>
      </c>
      <c r="C8" s="59">
        <v>107.76</v>
      </c>
      <c r="D8" s="59">
        <v>9.33</v>
      </c>
      <c r="E8" s="59">
        <v>0.02</v>
      </c>
      <c r="F8" s="59">
        <v>106.18</v>
      </c>
      <c r="G8" s="48">
        <v>0</v>
      </c>
      <c r="H8" s="65">
        <v>2080</v>
      </c>
      <c r="I8" s="10">
        <f t="shared" si="9"/>
        <v>92.44444444444444</v>
      </c>
      <c r="J8" s="60">
        <v>1200</v>
      </c>
      <c r="K8" s="61">
        <v>427.17</v>
      </c>
      <c r="L8" s="61">
        <v>44.34</v>
      </c>
      <c r="M8" s="61">
        <v>0.06</v>
      </c>
      <c r="N8" s="61">
        <v>387.63</v>
      </c>
      <c r="O8" s="61">
        <v>31.01</v>
      </c>
      <c r="P8" s="62">
        <v>764.4</v>
      </c>
      <c r="Q8" s="24">
        <f t="shared" si="10"/>
        <v>0.6628416666666667</v>
      </c>
      <c r="R8" s="63">
        <f t="shared" si="1"/>
        <v>1725</v>
      </c>
      <c r="S8" s="17">
        <f t="shared" si="2"/>
        <v>267.46500000000003</v>
      </c>
      <c r="T8" s="64">
        <f t="shared" si="3"/>
        <v>26.835</v>
      </c>
      <c r="U8" s="17">
        <f t="shared" si="4"/>
        <v>0.04</v>
      </c>
      <c r="V8" s="17">
        <f t="shared" si="5"/>
        <v>246.905</v>
      </c>
      <c r="W8" s="17">
        <f t="shared" si="6"/>
        <v>15.505</v>
      </c>
      <c r="X8" s="17">
        <f t="shared" si="7"/>
        <v>1422.2</v>
      </c>
      <c r="Y8" s="15">
        <f t="shared" si="8"/>
        <v>83.34521739130436</v>
      </c>
      <c r="Z8" s="30"/>
      <c r="AA8" s="30"/>
    </row>
    <row r="9" spans="1:27" ht="15">
      <c r="A9" s="57" t="s">
        <v>6</v>
      </c>
      <c r="B9" s="58">
        <v>2250</v>
      </c>
      <c r="C9" s="59">
        <v>111.27</v>
      </c>
      <c r="D9" s="59">
        <v>9.66</v>
      </c>
      <c r="E9" s="59">
        <v>0.02</v>
      </c>
      <c r="F9" s="59">
        <v>109.69</v>
      </c>
      <c r="G9" s="48">
        <v>0</v>
      </c>
      <c r="H9" s="65">
        <v>2070</v>
      </c>
      <c r="I9" s="10">
        <f t="shared" si="9"/>
        <v>92</v>
      </c>
      <c r="J9" s="60">
        <v>1200</v>
      </c>
      <c r="K9" s="61">
        <v>522.61</v>
      </c>
      <c r="L9" s="61">
        <v>49.04</v>
      </c>
      <c r="M9" s="61">
        <v>0.05</v>
      </c>
      <c r="N9" s="61">
        <v>430.75</v>
      </c>
      <c r="O9" s="61">
        <v>84.3</v>
      </c>
      <c r="P9" s="62">
        <v>726.4</v>
      </c>
      <c r="Q9" s="24">
        <f t="shared" si="10"/>
        <v>0.6755833333333333</v>
      </c>
      <c r="R9" s="63">
        <f t="shared" si="1"/>
        <v>1725</v>
      </c>
      <c r="S9" s="17">
        <f t="shared" si="2"/>
        <v>316.94</v>
      </c>
      <c r="T9" s="64">
        <f t="shared" si="3"/>
        <v>29.35</v>
      </c>
      <c r="U9" s="17">
        <f t="shared" si="4"/>
        <v>0.035</v>
      </c>
      <c r="V9" s="17">
        <f t="shared" si="5"/>
        <v>270.22</v>
      </c>
      <c r="W9" s="17">
        <f t="shared" si="6"/>
        <v>42.15</v>
      </c>
      <c r="X9" s="17">
        <f t="shared" si="7"/>
        <v>1398.2</v>
      </c>
      <c r="Y9" s="15">
        <f t="shared" si="8"/>
        <v>83.49855072463768</v>
      </c>
      <c r="Z9" s="30"/>
      <c r="AA9" s="30"/>
    </row>
    <row r="10" spans="1:27" ht="15">
      <c r="A10" s="57" t="s">
        <v>7</v>
      </c>
      <c r="B10" s="58">
        <v>2250</v>
      </c>
      <c r="C10" s="59">
        <v>114.78</v>
      </c>
      <c r="D10" s="59">
        <v>9.99</v>
      </c>
      <c r="E10" s="59">
        <v>0.01</v>
      </c>
      <c r="F10" s="59">
        <v>113.2</v>
      </c>
      <c r="G10" s="48">
        <v>0</v>
      </c>
      <c r="H10" s="65">
        <v>2070</v>
      </c>
      <c r="I10" s="10">
        <f t="shared" si="9"/>
        <v>92</v>
      </c>
      <c r="J10" s="60">
        <v>1200</v>
      </c>
      <c r="K10" s="61">
        <v>618.06</v>
      </c>
      <c r="L10" s="61">
        <v>52.43</v>
      </c>
      <c r="M10" s="61">
        <v>0.04</v>
      </c>
      <c r="N10" s="61">
        <v>463.02</v>
      </c>
      <c r="O10" s="61">
        <v>142.75</v>
      </c>
      <c r="P10" s="62">
        <v>697.82</v>
      </c>
      <c r="Q10" s="24">
        <f t="shared" si="10"/>
        <v>0.7004750000000001</v>
      </c>
      <c r="R10" s="63">
        <f t="shared" si="1"/>
        <v>1725</v>
      </c>
      <c r="S10" s="17">
        <f t="shared" si="2"/>
        <v>366.41999999999996</v>
      </c>
      <c r="T10" s="64">
        <f t="shared" si="3"/>
        <v>31.21</v>
      </c>
      <c r="U10" s="17">
        <f t="shared" si="4"/>
        <v>0.025</v>
      </c>
      <c r="V10" s="17">
        <f t="shared" si="5"/>
        <v>288.11</v>
      </c>
      <c r="W10" s="17">
        <f t="shared" si="6"/>
        <v>71.375</v>
      </c>
      <c r="X10" s="17">
        <f t="shared" si="7"/>
        <v>1383.91</v>
      </c>
      <c r="Y10" s="15">
        <f t="shared" si="8"/>
        <v>84.36434782608696</v>
      </c>
      <c r="Z10" s="30"/>
      <c r="AA10" s="30"/>
    </row>
    <row r="11" spans="1:27" ht="15">
      <c r="A11" s="57" t="s">
        <v>164</v>
      </c>
      <c r="B11" s="58">
        <v>2250</v>
      </c>
      <c r="C11" s="59">
        <v>203.91</v>
      </c>
      <c r="D11" s="59">
        <v>16.41</v>
      </c>
      <c r="E11" s="59">
        <v>0.02</v>
      </c>
      <c r="F11" s="59">
        <v>200.54</v>
      </c>
      <c r="G11" s="48">
        <v>0</v>
      </c>
      <c r="H11" s="65">
        <v>1980</v>
      </c>
      <c r="I11" s="10">
        <f t="shared" si="9"/>
        <v>88</v>
      </c>
      <c r="J11" s="60">
        <v>1200</v>
      </c>
      <c r="K11" s="61">
        <v>97.73</v>
      </c>
      <c r="L11" s="61">
        <v>17.25</v>
      </c>
      <c r="M11" s="61">
        <v>0.61</v>
      </c>
      <c r="N11" s="61">
        <v>96.9</v>
      </c>
      <c r="O11" s="61">
        <v>0</v>
      </c>
      <c r="P11" s="62">
        <v>1080</v>
      </c>
      <c r="Q11" s="24">
        <f t="shared" si="10"/>
        <v>0.9</v>
      </c>
      <c r="R11" s="63">
        <f t="shared" si="1"/>
        <v>1725</v>
      </c>
      <c r="S11" s="17">
        <f t="shared" si="2"/>
        <v>150.82</v>
      </c>
      <c r="T11" s="64">
        <f t="shared" si="3"/>
        <v>16.83</v>
      </c>
      <c r="U11" s="17">
        <f t="shared" si="4"/>
        <v>0.315</v>
      </c>
      <c r="V11" s="17">
        <f t="shared" si="5"/>
        <v>148.72</v>
      </c>
      <c r="W11" s="17">
        <f t="shared" si="6"/>
        <v>0</v>
      </c>
      <c r="X11" s="17">
        <f t="shared" si="7"/>
        <v>1530</v>
      </c>
      <c r="Y11" s="15">
        <f t="shared" si="8"/>
        <v>88.69565217391305</v>
      </c>
      <c r="Z11" s="30"/>
      <c r="AA11" s="30"/>
    </row>
    <row r="12" spans="1:27" ht="15">
      <c r="A12" s="57" t="s">
        <v>8</v>
      </c>
      <c r="B12" s="58">
        <v>2250</v>
      </c>
      <c r="C12" s="59">
        <v>207.42</v>
      </c>
      <c r="D12" s="59">
        <v>16.69</v>
      </c>
      <c r="E12" s="59">
        <v>0.02</v>
      </c>
      <c r="F12" s="59">
        <v>204.05</v>
      </c>
      <c r="G12" s="48">
        <v>0</v>
      </c>
      <c r="H12" s="65">
        <v>1980</v>
      </c>
      <c r="I12" s="10">
        <f t="shared" si="9"/>
        <v>88</v>
      </c>
      <c r="J12" s="60">
        <v>1200</v>
      </c>
      <c r="K12" s="61">
        <v>193.17</v>
      </c>
      <c r="L12" s="61">
        <v>27.1</v>
      </c>
      <c r="M12" s="61">
        <v>0.41</v>
      </c>
      <c r="N12" s="61">
        <v>192.35</v>
      </c>
      <c r="O12" s="61">
        <v>0</v>
      </c>
      <c r="P12" s="62">
        <v>982.83</v>
      </c>
      <c r="Q12" s="24">
        <f t="shared" si="10"/>
        <v>0.819025</v>
      </c>
      <c r="R12" s="63">
        <f t="shared" si="1"/>
        <v>1725</v>
      </c>
      <c r="S12" s="17">
        <f t="shared" si="2"/>
        <v>200.295</v>
      </c>
      <c r="T12" s="64">
        <f t="shared" si="3"/>
        <v>21.895000000000003</v>
      </c>
      <c r="U12" s="17">
        <f t="shared" si="4"/>
        <v>0.215</v>
      </c>
      <c r="V12" s="17">
        <f t="shared" si="5"/>
        <v>198.2</v>
      </c>
      <c r="W12" s="17">
        <f t="shared" si="6"/>
        <v>0</v>
      </c>
      <c r="X12" s="17">
        <f t="shared" si="7"/>
        <v>1481.415</v>
      </c>
      <c r="Y12" s="15">
        <f t="shared" si="8"/>
        <v>85.87913043478261</v>
      </c>
      <c r="Z12" s="30"/>
      <c r="AA12" s="30"/>
    </row>
    <row r="13" spans="1:27" ht="15">
      <c r="A13" s="57" t="s">
        <v>9</v>
      </c>
      <c r="B13" s="58">
        <v>2250</v>
      </c>
      <c r="C13" s="59">
        <v>210.93</v>
      </c>
      <c r="D13" s="59">
        <v>16.97</v>
      </c>
      <c r="E13" s="59">
        <v>0.02</v>
      </c>
      <c r="F13" s="59">
        <v>207.56</v>
      </c>
      <c r="G13" s="48">
        <v>0</v>
      </c>
      <c r="H13" s="65">
        <v>1980</v>
      </c>
      <c r="I13" s="10">
        <f t="shared" si="9"/>
        <v>88</v>
      </c>
      <c r="J13" s="60">
        <v>1200</v>
      </c>
      <c r="K13" s="61">
        <v>288.62</v>
      </c>
      <c r="L13" s="61">
        <v>35.85</v>
      </c>
      <c r="M13" s="61">
        <v>0.27</v>
      </c>
      <c r="N13" s="61">
        <v>287.79</v>
      </c>
      <c r="O13" s="61">
        <v>0</v>
      </c>
      <c r="P13" s="62">
        <v>887.38</v>
      </c>
      <c r="Q13" s="24">
        <f t="shared" si="10"/>
        <v>0.7394833333333334</v>
      </c>
      <c r="R13" s="63">
        <f t="shared" si="1"/>
        <v>1725</v>
      </c>
      <c r="S13" s="17">
        <f t="shared" si="2"/>
        <v>249.775</v>
      </c>
      <c r="T13" s="64">
        <f t="shared" si="3"/>
        <v>26.41</v>
      </c>
      <c r="U13" s="17">
        <f t="shared" si="4"/>
        <v>0.14500000000000002</v>
      </c>
      <c r="V13" s="17">
        <f t="shared" si="5"/>
        <v>247.675</v>
      </c>
      <c r="W13" s="17">
        <f t="shared" si="6"/>
        <v>0</v>
      </c>
      <c r="X13" s="17">
        <f t="shared" si="7"/>
        <v>1433.69</v>
      </c>
      <c r="Y13" s="15">
        <f t="shared" si="8"/>
        <v>83.11246376811594</v>
      </c>
      <c r="Z13" s="30"/>
      <c r="AA13" s="30"/>
    </row>
    <row r="14" spans="1:27" ht="15">
      <c r="A14" s="57" t="s">
        <v>10</v>
      </c>
      <c r="B14" s="58">
        <v>2250</v>
      </c>
      <c r="C14" s="59">
        <v>214.44</v>
      </c>
      <c r="D14" s="59">
        <v>17.26</v>
      </c>
      <c r="E14" s="59">
        <v>0.02</v>
      </c>
      <c r="F14" s="59">
        <v>211.07</v>
      </c>
      <c r="G14" s="48">
        <v>0</v>
      </c>
      <c r="H14" s="65">
        <v>1970</v>
      </c>
      <c r="I14" s="10">
        <f t="shared" si="9"/>
        <v>87.55555555555556</v>
      </c>
      <c r="J14" s="60">
        <v>1200</v>
      </c>
      <c r="K14" s="61">
        <v>384.06</v>
      </c>
      <c r="L14" s="61">
        <v>42.91</v>
      </c>
      <c r="M14" s="61">
        <v>0.19</v>
      </c>
      <c r="N14" s="61">
        <v>367.54</v>
      </c>
      <c r="O14" s="61">
        <v>11.77</v>
      </c>
      <c r="P14" s="62">
        <v>804.99</v>
      </c>
      <c r="Q14" s="24">
        <f t="shared" si="10"/>
        <v>0.6806333333333333</v>
      </c>
      <c r="R14" s="63">
        <f t="shared" si="1"/>
        <v>1725</v>
      </c>
      <c r="S14" s="17">
        <f t="shared" si="2"/>
        <v>299.25</v>
      </c>
      <c r="T14" s="64">
        <f t="shared" si="3"/>
        <v>30.085</v>
      </c>
      <c r="U14" s="17">
        <f t="shared" si="4"/>
        <v>0.105</v>
      </c>
      <c r="V14" s="17">
        <f t="shared" si="5"/>
        <v>289.305</v>
      </c>
      <c r="W14" s="17">
        <f t="shared" si="6"/>
        <v>5.885</v>
      </c>
      <c r="X14" s="17">
        <f t="shared" si="7"/>
        <v>1387.495</v>
      </c>
      <c r="Y14" s="15">
        <f t="shared" si="8"/>
        <v>80.77565217391304</v>
      </c>
      <c r="Z14" s="30"/>
      <c r="AA14" s="30"/>
    </row>
    <row r="15" spans="1:27" ht="15">
      <c r="A15" s="57" t="s">
        <v>11</v>
      </c>
      <c r="B15" s="58">
        <v>2250</v>
      </c>
      <c r="C15" s="59">
        <v>217.95</v>
      </c>
      <c r="D15" s="59">
        <v>17.54</v>
      </c>
      <c r="E15" s="59">
        <v>0.02</v>
      </c>
      <c r="F15" s="59">
        <v>214.57</v>
      </c>
      <c r="G15" s="48">
        <v>0</v>
      </c>
      <c r="H15" s="65">
        <v>1970</v>
      </c>
      <c r="I15" s="10">
        <f t="shared" si="9"/>
        <v>87.55555555555556</v>
      </c>
      <c r="J15" s="60">
        <v>1200</v>
      </c>
      <c r="K15" s="61">
        <v>479.5</v>
      </c>
      <c r="L15" s="61">
        <v>48.38</v>
      </c>
      <c r="M15" s="61">
        <v>0.15</v>
      </c>
      <c r="N15" s="61">
        <v>425.76</v>
      </c>
      <c r="O15" s="61">
        <v>47.43</v>
      </c>
      <c r="P15" s="62">
        <v>727.63</v>
      </c>
      <c r="Q15" s="24">
        <f t="shared" si="10"/>
        <v>0.6458833333333333</v>
      </c>
      <c r="R15" s="63">
        <f t="shared" si="1"/>
        <v>1725</v>
      </c>
      <c r="S15" s="17">
        <f t="shared" si="2"/>
        <v>348.725</v>
      </c>
      <c r="T15" s="64">
        <f t="shared" si="3"/>
        <v>32.96</v>
      </c>
      <c r="U15" s="17">
        <f t="shared" si="4"/>
        <v>0.08499999999999999</v>
      </c>
      <c r="V15" s="17">
        <f t="shared" si="5"/>
        <v>320.16499999999996</v>
      </c>
      <c r="W15" s="17">
        <f t="shared" si="6"/>
        <v>23.715</v>
      </c>
      <c r="X15" s="17">
        <f t="shared" si="7"/>
        <v>1348.815</v>
      </c>
      <c r="Y15" s="15">
        <f t="shared" si="8"/>
        <v>79.56695652173913</v>
      </c>
      <c r="Z15" s="30"/>
      <c r="AA15" s="30"/>
    </row>
    <row r="16" spans="1:27" ht="15">
      <c r="A16" s="57" t="s">
        <v>12</v>
      </c>
      <c r="B16" s="58">
        <v>2250</v>
      </c>
      <c r="C16" s="59">
        <v>221.46</v>
      </c>
      <c r="D16" s="59">
        <v>17.82</v>
      </c>
      <c r="E16" s="59">
        <v>0.02</v>
      </c>
      <c r="F16" s="59">
        <v>218.08</v>
      </c>
      <c r="G16" s="48">
        <v>0</v>
      </c>
      <c r="H16" s="65">
        <v>1970</v>
      </c>
      <c r="I16" s="10">
        <f t="shared" si="9"/>
        <v>87.55555555555556</v>
      </c>
      <c r="J16" s="60">
        <v>1200</v>
      </c>
      <c r="K16" s="61">
        <v>574.95</v>
      </c>
      <c r="L16" s="61">
        <v>52.44</v>
      </c>
      <c r="M16" s="61">
        <v>0.12</v>
      </c>
      <c r="N16" s="61">
        <v>464.21</v>
      </c>
      <c r="O16" s="61">
        <v>101.65</v>
      </c>
      <c r="P16" s="62">
        <v>694.42</v>
      </c>
      <c r="Q16" s="24">
        <f t="shared" si="10"/>
        <v>0.6633916666666666</v>
      </c>
      <c r="R16" s="63">
        <f t="shared" si="1"/>
        <v>1725</v>
      </c>
      <c r="S16" s="17">
        <f t="shared" si="2"/>
        <v>398.20500000000004</v>
      </c>
      <c r="T16" s="64">
        <f t="shared" si="3"/>
        <v>35.129999999999995</v>
      </c>
      <c r="U16" s="17">
        <f t="shared" si="4"/>
        <v>0.06999999999999999</v>
      </c>
      <c r="V16" s="17">
        <f t="shared" si="5"/>
        <v>341.145</v>
      </c>
      <c r="W16" s="17">
        <f t="shared" si="6"/>
        <v>50.825</v>
      </c>
      <c r="X16" s="17">
        <f t="shared" si="7"/>
        <v>1332.21</v>
      </c>
      <c r="Y16" s="15">
        <f t="shared" si="8"/>
        <v>80.1759420289855</v>
      </c>
      <c r="Z16" s="30"/>
      <c r="AA16" s="30"/>
    </row>
    <row r="17" spans="1:27" ht="15">
      <c r="A17" s="57" t="s">
        <v>13</v>
      </c>
      <c r="B17" s="58">
        <v>2250</v>
      </c>
      <c r="C17" s="59">
        <v>224.97</v>
      </c>
      <c r="D17" s="59">
        <v>18.1</v>
      </c>
      <c r="E17" s="59">
        <v>0.02</v>
      </c>
      <c r="F17" s="59">
        <v>221.59</v>
      </c>
      <c r="G17" s="48">
        <v>0</v>
      </c>
      <c r="H17" s="65">
        <v>1960</v>
      </c>
      <c r="I17" s="10">
        <f t="shared" si="9"/>
        <v>87.11111111111111</v>
      </c>
      <c r="J17" s="60">
        <v>1200</v>
      </c>
      <c r="K17" s="61">
        <v>670.39</v>
      </c>
      <c r="L17" s="61">
        <v>55.27</v>
      </c>
      <c r="M17" s="61">
        <v>0.1</v>
      </c>
      <c r="N17" s="61">
        <v>496.48</v>
      </c>
      <c r="O17" s="61">
        <v>160.1</v>
      </c>
      <c r="P17" s="62">
        <v>665.84</v>
      </c>
      <c r="Q17" s="24">
        <f t="shared" si="10"/>
        <v>0.6882833333333334</v>
      </c>
      <c r="R17" s="63">
        <f t="shared" si="1"/>
        <v>1725</v>
      </c>
      <c r="S17" s="17">
        <f t="shared" si="2"/>
        <v>447.68</v>
      </c>
      <c r="T17" s="64">
        <f t="shared" si="3"/>
        <v>36.685</v>
      </c>
      <c r="U17" s="17">
        <f t="shared" si="4"/>
        <v>0.060000000000000005</v>
      </c>
      <c r="V17" s="17">
        <f t="shared" si="5"/>
        <v>359.035</v>
      </c>
      <c r="W17" s="17">
        <f t="shared" si="6"/>
        <v>80.05</v>
      </c>
      <c r="X17" s="17">
        <f t="shared" si="7"/>
        <v>1312.92</v>
      </c>
      <c r="Y17" s="15">
        <f t="shared" si="8"/>
        <v>80.75188405797101</v>
      </c>
      <c r="Z17" s="30"/>
      <c r="AA17" s="30"/>
    </row>
    <row r="18" spans="1:27" ht="15">
      <c r="A18" s="57" t="s">
        <v>165</v>
      </c>
      <c r="B18" s="58">
        <v>2250</v>
      </c>
      <c r="C18" s="59">
        <v>354.6</v>
      </c>
      <c r="D18" s="59">
        <v>26.27</v>
      </c>
      <c r="E18" s="59">
        <v>0.02</v>
      </c>
      <c r="F18" s="59">
        <v>348.86</v>
      </c>
      <c r="G18" s="48">
        <v>0</v>
      </c>
      <c r="H18" s="65">
        <v>1840</v>
      </c>
      <c r="I18" s="10">
        <f t="shared" si="9"/>
        <v>81.77777777777777</v>
      </c>
      <c r="J18" s="60">
        <v>1200</v>
      </c>
      <c r="K18" s="61">
        <v>171.4</v>
      </c>
      <c r="L18" s="61">
        <v>27.7</v>
      </c>
      <c r="M18" s="61">
        <v>0.6</v>
      </c>
      <c r="N18" s="61">
        <v>170</v>
      </c>
      <c r="O18" s="61">
        <v>0</v>
      </c>
      <c r="P18" s="62">
        <v>1010</v>
      </c>
      <c r="Q18" s="24">
        <f t="shared" si="10"/>
        <v>0.8416666666666667</v>
      </c>
      <c r="R18" s="63">
        <f t="shared" si="1"/>
        <v>1725</v>
      </c>
      <c r="S18" s="17">
        <f t="shared" si="2"/>
        <v>263</v>
      </c>
      <c r="T18" s="64">
        <f t="shared" si="3"/>
        <v>26.985</v>
      </c>
      <c r="U18" s="17">
        <f t="shared" si="4"/>
        <v>0.31</v>
      </c>
      <c r="V18" s="17">
        <f t="shared" si="5"/>
        <v>259.43</v>
      </c>
      <c r="W18" s="17">
        <f t="shared" si="6"/>
        <v>0</v>
      </c>
      <c r="X18" s="17">
        <f t="shared" si="7"/>
        <v>1425</v>
      </c>
      <c r="Y18" s="15">
        <f t="shared" si="8"/>
        <v>82.6086956521739</v>
      </c>
      <c r="Z18" s="30"/>
      <c r="AA18" s="30"/>
    </row>
    <row r="19" spans="1:27" ht="15">
      <c r="A19" s="57" t="s">
        <v>14</v>
      </c>
      <c r="B19" s="58">
        <v>2250</v>
      </c>
      <c r="C19" s="59">
        <v>358.11</v>
      </c>
      <c r="D19" s="59">
        <v>26.5</v>
      </c>
      <c r="E19" s="59">
        <v>0.02</v>
      </c>
      <c r="F19" s="59">
        <v>352.37</v>
      </c>
      <c r="G19" s="48">
        <v>0</v>
      </c>
      <c r="H19" s="65">
        <v>1830</v>
      </c>
      <c r="I19" s="10">
        <f t="shared" si="9"/>
        <v>81.33333333333333</v>
      </c>
      <c r="J19" s="60">
        <v>1200</v>
      </c>
      <c r="K19" s="61">
        <v>266.85</v>
      </c>
      <c r="L19" s="61">
        <v>35.92</v>
      </c>
      <c r="M19" s="61">
        <v>0.48</v>
      </c>
      <c r="N19" s="61">
        <v>265.45</v>
      </c>
      <c r="O19" s="61">
        <v>0</v>
      </c>
      <c r="P19" s="62">
        <v>909.73</v>
      </c>
      <c r="Q19" s="24">
        <f t="shared" si="10"/>
        <v>0.7581083333333334</v>
      </c>
      <c r="R19" s="63">
        <f t="shared" si="1"/>
        <v>1725</v>
      </c>
      <c r="S19" s="17">
        <f t="shared" si="2"/>
        <v>312.48</v>
      </c>
      <c r="T19" s="64">
        <f t="shared" si="3"/>
        <v>31.21</v>
      </c>
      <c r="U19" s="17">
        <f t="shared" si="4"/>
        <v>0.25</v>
      </c>
      <c r="V19" s="17">
        <f t="shared" si="5"/>
        <v>308.90999999999997</v>
      </c>
      <c r="W19" s="17">
        <f t="shared" si="6"/>
        <v>0</v>
      </c>
      <c r="X19" s="17">
        <f t="shared" si="7"/>
        <v>1369.865</v>
      </c>
      <c r="Y19" s="15">
        <f t="shared" si="8"/>
        <v>79.41246376811594</v>
      </c>
      <c r="Z19" s="30"/>
      <c r="AA19" s="30"/>
    </row>
    <row r="20" spans="1:27" ht="15">
      <c r="A20" s="57" t="s">
        <v>15</v>
      </c>
      <c r="B20" s="58">
        <v>2250</v>
      </c>
      <c r="C20" s="59">
        <v>361.62</v>
      </c>
      <c r="D20" s="59">
        <v>26.73</v>
      </c>
      <c r="E20" s="59">
        <v>0.02</v>
      </c>
      <c r="F20" s="59">
        <v>355.88</v>
      </c>
      <c r="G20" s="48">
        <v>0</v>
      </c>
      <c r="H20" s="65">
        <v>1830</v>
      </c>
      <c r="I20" s="10">
        <f t="shared" si="9"/>
        <v>81.33333333333333</v>
      </c>
      <c r="J20" s="60">
        <v>1200</v>
      </c>
      <c r="K20" s="61">
        <v>362.29</v>
      </c>
      <c r="L20" s="61">
        <v>43.14</v>
      </c>
      <c r="M20" s="61">
        <v>0.37</v>
      </c>
      <c r="N20" s="61">
        <v>354.76</v>
      </c>
      <c r="O20" s="61">
        <v>4.6</v>
      </c>
      <c r="P20" s="62">
        <v>815.81</v>
      </c>
      <c r="Q20" s="24">
        <f t="shared" si="10"/>
        <v>0.6836749999999999</v>
      </c>
      <c r="R20" s="63">
        <f t="shared" si="1"/>
        <v>1725</v>
      </c>
      <c r="S20" s="17">
        <f t="shared" si="2"/>
        <v>361.95500000000004</v>
      </c>
      <c r="T20" s="64">
        <f t="shared" si="3"/>
        <v>34.935</v>
      </c>
      <c r="U20" s="17">
        <f t="shared" si="4"/>
        <v>0.195</v>
      </c>
      <c r="V20" s="17">
        <f t="shared" si="5"/>
        <v>355.32</v>
      </c>
      <c r="W20" s="17">
        <f t="shared" si="6"/>
        <v>2.3</v>
      </c>
      <c r="X20" s="17">
        <f t="shared" si="7"/>
        <v>1322.905</v>
      </c>
      <c r="Y20" s="15">
        <f t="shared" si="8"/>
        <v>76.82347826086956</v>
      </c>
      <c r="Z20" s="30"/>
      <c r="AA20" s="30"/>
    </row>
    <row r="21" spans="1:27" ht="15">
      <c r="A21" s="57" t="s">
        <v>16</v>
      </c>
      <c r="B21" s="58">
        <v>2250</v>
      </c>
      <c r="C21" s="59">
        <v>365.13</v>
      </c>
      <c r="D21" s="59">
        <v>26.96</v>
      </c>
      <c r="E21" s="59">
        <v>0.02</v>
      </c>
      <c r="F21" s="59">
        <v>359.39</v>
      </c>
      <c r="G21" s="48">
        <v>0</v>
      </c>
      <c r="H21" s="65">
        <v>1820</v>
      </c>
      <c r="I21" s="10">
        <f t="shared" si="9"/>
        <v>80.88888888888889</v>
      </c>
      <c r="J21" s="60">
        <v>1200</v>
      </c>
      <c r="K21" s="61">
        <v>457.73</v>
      </c>
      <c r="L21" s="61">
        <v>48.96</v>
      </c>
      <c r="M21" s="61">
        <v>0.29</v>
      </c>
      <c r="N21" s="61">
        <v>424.62</v>
      </c>
      <c r="O21" s="61">
        <v>27.15</v>
      </c>
      <c r="P21" s="62">
        <v>733.53</v>
      </c>
      <c r="Q21" s="24">
        <f t="shared" si="10"/>
        <v>0.6338999999999999</v>
      </c>
      <c r="R21" s="63">
        <f t="shared" si="1"/>
        <v>1725</v>
      </c>
      <c r="S21" s="17">
        <f t="shared" si="2"/>
        <v>411.43</v>
      </c>
      <c r="T21" s="64">
        <f t="shared" si="3"/>
        <v>37.96</v>
      </c>
      <c r="U21" s="17">
        <f t="shared" si="4"/>
        <v>0.155</v>
      </c>
      <c r="V21" s="17">
        <f t="shared" si="5"/>
        <v>392.005</v>
      </c>
      <c r="W21" s="17">
        <f t="shared" si="6"/>
        <v>13.575</v>
      </c>
      <c r="X21" s="17">
        <f t="shared" si="7"/>
        <v>1276.7649999999999</v>
      </c>
      <c r="Y21" s="15">
        <f t="shared" si="8"/>
        <v>74.8023188405797</v>
      </c>
      <c r="Z21" s="30"/>
      <c r="AA21" s="30"/>
    </row>
    <row r="22" spans="1:27" ht="15">
      <c r="A22" s="57" t="s">
        <v>17</v>
      </c>
      <c r="B22" s="58">
        <v>2250</v>
      </c>
      <c r="C22" s="59">
        <v>368.64</v>
      </c>
      <c r="D22" s="59">
        <v>27.19</v>
      </c>
      <c r="E22" s="59">
        <v>0.02</v>
      </c>
      <c r="F22" s="59">
        <v>362.9</v>
      </c>
      <c r="G22" s="48">
        <v>0</v>
      </c>
      <c r="H22" s="65">
        <v>1820</v>
      </c>
      <c r="I22" s="10">
        <f t="shared" si="9"/>
        <v>80.88888888888889</v>
      </c>
      <c r="J22" s="60">
        <v>1200</v>
      </c>
      <c r="K22" s="61">
        <v>553.18</v>
      </c>
      <c r="L22" s="61">
        <v>53.4</v>
      </c>
      <c r="M22" s="61">
        <v>0.23</v>
      </c>
      <c r="N22" s="61">
        <v>473.11</v>
      </c>
      <c r="O22" s="61">
        <v>71.3</v>
      </c>
      <c r="P22" s="62">
        <v>682.05</v>
      </c>
      <c r="Q22" s="24">
        <f t="shared" si="10"/>
        <v>0.6277916666666666</v>
      </c>
      <c r="R22" s="63">
        <f t="shared" si="1"/>
        <v>1725</v>
      </c>
      <c r="S22" s="17">
        <f t="shared" si="2"/>
        <v>460.90999999999997</v>
      </c>
      <c r="T22" s="64">
        <f t="shared" si="3"/>
        <v>40.295</v>
      </c>
      <c r="U22" s="17">
        <f t="shared" si="4"/>
        <v>0.125</v>
      </c>
      <c r="V22" s="17">
        <f t="shared" si="5"/>
        <v>418.005</v>
      </c>
      <c r="W22" s="17">
        <f t="shared" si="6"/>
        <v>35.65</v>
      </c>
      <c r="X22" s="17">
        <f t="shared" si="7"/>
        <v>1251.025</v>
      </c>
      <c r="Y22" s="15">
        <f t="shared" si="8"/>
        <v>74.58985507246378</v>
      </c>
      <c r="Z22" s="30"/>
      <c r="AA22" s="30"/>
    </row>
    <row r="23" spans="1:27" ht="15">
      <c r="A23" s="57" t="s">
        <v>18</v>
      </c>
      <c r="B23" s="58">
        <v>2250</v>
      </c>
      <c r="C23" s="59">
        <v>372.15</v>
      </c>
      <c r="D23" s="59">
        <v>27.42</v>
      </c>
      <c r="E23" s="59">
        <v>0.02</v>
      </c>
      <c r="F23" s="59">
        <v>366.41</v>
      </c>
      <c r="G23" s="48">
        <v>0</v>
      </c>
      <c r="H23" s="65">
        <v>1820</v>
      </c>
      <c r="I23" s="10">
        <f t="shared" si="9"/>
        <v>80.88888888888889</v>
      </c>
      <c r="J23" s="60">
        <v>1200</v>
      </c>
      <c r="K23" s="61">
        <v>648.62</v>
      </c>
      <c r="L23" s="61">
        <v>56.57</v>
      </c>
      <c r="M23" s="61">
        <v>0.19</v>
      </c>
      <c r="N23" s="61">
        <v>508.98</v>
      </c>
      <c r="O23" s="61">
        <v>128.15</v>
      </c>
      <c r="P23" s="62">
        <v>651.67</v>
      </c>
      <c r="Q23" s="24">
        <f t="shared" si="10"/>
        <v>0.6498499999999999</v>
      </c>
      <c r="R23" s="63">
        <f t="shared" si="1"/>
        <v>1725</v>
      </c>
      <c r="S23" s="17">
        <f t="shared" si="2"/>
        <v>510.385</v>
      </c>
      <c r="T23" s="64">
        <f t="shared" si="3"/>
        <v>41.995000000000005</v>
      </c>
      <c r="U23" s="17">
        <f t="shared" si="4"/>
        <v>0.105</v>
      </c>
      <c r="V23" s="17">
        <f t="shared" si="5"/>
        <v>437.69500000000005</v>
      </c>
      <c r="W23" s="17">
        <f t="shared" si="6"/>
        <v>64.075</v>
      </c>
      <c r="X23" s="17">
        <f t="shared" si="7"/>
        <v>1235.835</v>
      </c>
      <c r="Y23" s="15">
        <f t="shared" si="8"/>
        <v>75.35710144927538</v>
      </c>
      <c r="Z23" s="30"/>
      <c r="AA23" s="30"/>
    </row>
    <row r="24" spans="1:27" ht="15">
      <c r="A24" s="57" t="s">
        <v>19</v>
      </c>
      <c r="B24" s="58">
        <v>2250</v>
      </c>
      <c r="C24" s="59">
        <v>375.66</v>
      </c>
      <c r="D24" s="59">
        <v>27.65</v>
      </c>
      <c r="E24" s="59">
        <v>0.02</v>
      </c>
      <c r="F24" s="59">
        <v>369.92</v>
      </c>
      <c r="G24" s="48">
        <v>0</v>
      </c>
      <c r="H24" s="65">
        <v>1810</v>
      </c>
      <c r="I24" s="10">
        <f t="shared" si="9"/>
        <v>80.44444444444444</v>
      </c>
      <c r="J24" s="60">
        <v>1200</v>
      </c>
      <c r="K24" s="61">
        <v>744.06</v>
      </c>
      <c r="L24" s="61">
        <v>58.63</v>
      </c>
      <c r="M24" s="61">
        <v>0.17</v>
      </c>
      <c r="N24" s="61">
        <v>541.26</v>
      </c>
      <c r="O24" s="61">
        <v>186.6</v>
      </c>
      <c r="P24" s="62">
        <v>623.09</v>
      </c>
      <c r="Q24" s="24">
        <f t="shared" si="10"/>
        <v>0.6747416666666667</v>
      </c>
      <c r="R24" s="63">
        <f t="shared" si="1"/>
        <v>1725</v>
      </c>
      <c r="S24" s="17">
        <f t="shared" si="2"/>
        <v>559.86</v>
      </c>
      <c r="T24" s="64">
        <f t="shared" si="3"/>
        <v>43.14</v>
      </c>
      <c r="U24" s="17">
        <f t="shared" si="4"/>
        <v>0.095</v>
      </c>
      <c r="V24" s="17">
        <f t="shared" si="5"/>
        <v>455.59000000000003</v>
      </c>
      <c r="W24" s="17">
        <f t="shared" si="6"/>
        <v>93.3</v>
      </c>
      <c r="X24" s="17">
        <f t="shared" si="7"/>
        <v>1216.545</v>
      </c>
      <c r="Y24" s="15">
        <f t="shared" si="8"/>
        <v>75.93304347826087</v>
      </c>
      <c r="Z24" s="30"/>
      <c r="AA24" s="30"/>
    </row>
    <row r="25" spans="1:27" ht="15">
      <c r="A25" s="57" t="s">
        <v>166</v>
      </c>
      <c r="B25" s="58">
        <v>2250</v>
      </c>
      <c r="C25" s="59">
        <v>472.8</v>
      </c>
      <c r="D25" s="59">
        <v>32.84</v>
      </c>
      <c r="E25" s="59">
        <v>0.02</v>
      </c>
      <c r="F25" s="59">
        <v>465.15</v>
      </c>
      <c r="G25" s="48">
        <v>0</v>
      </c>
      <c r="H25" s="65">
        <v>1720</v>
      </c>
      <c r="I25" s="10">
        <f t="shared" si="9"/>
        <v>76.44444444444444</v>
      </c>
      <c r="J25" s="60">
        <v>1200</v>
      </c>
      <c r="K25" s="61">
        <v>228.54</v>
      </c>
      <c r="L25" s="61">
        <v>34.77</v>
      </c>
      <c r="M25" s="61">
        <v>0.6</v>
      </c>
      <c r="N25" s="61">
        <v>226.67</v>
      </c>
      <c r="O25" s="61">
        <v>0</v>
      </c>
      <c r="P25" s="62">
        <v>948.5</v>
      </c>
      <c r="Q25" s="24">
        <f t="shared" si="10"/>
        <v>0.7904166666666667</v>
      </c>
      <c r="R25" s="63">
        <f t="shared" si="1"/>
        <v>1725</v>
      </c>
      <c r="S25" s="17">
        <f t="shared" si="2"/>
        <v>350.67</v>
      </c>
      <c r="T25" s="64">
        <f t="shared" si="3"/>
        <v>33.80500000000001</v>
      </c>
      <c r="U25" s="17">
        <f t="shared" si="4"/>
        <v>0.31</v>
      </c>
      <c r="V25" s="17">
        <f t="shared" si="5"/>
        <v>345.90999999999997</v>
      </c>
      <c r="W25" s="17">
        <f t="shared" si="6"/>
        <v>0</v>
      </c>
      <c r="X25" s="17">
        <f t="shared" si="7"/>
        <v>1334.25</v>
      </c>
      <c r="Y25" s="15">
        <f t="shared" si="8"/>
        <v>77.34782608695652</v>
      </c>
      <c r="Z25" s="30"/>
      <c r="AA25" s="30"/>
    </row>
    <row r="26" spans="1:27" ht="15">
      <c r="A26" s="57" t="s">
        <v>20</v>
      </c>
      <c r="B26" s="58">
        <v>2250</v>
      </c>
      <c r="C26" s="59">
        <v>476.31</v>
      </c>
      <c r="D26" s="59">
        <v>33.04</v>
      </c>
      <c r="E26" s="59">
        <v>0.02</v>
      </c>
      <c r="F26" s="59">
        <v>468.66</v>
      </c>
      <c r="G26" s="48">
        <v>0</v>
      </c>
      <c r="H26" s="65">
        <v>1720</v>
      </c>
      <c r="I26" s="10">
        <f t="shared" si="9"/>
        <v>76.44444444444444</v>
      </c>
      <c r="J26" s="60">
        <v>1200</v>
      </c>
      <c r="K26" s="61">
        <v>323.98</v>
      </c>
      <c r="L26" s="61">
        <v>41.97</v>
      </c>
      <c r="M26" s="61">
        <v>0.52</v>
      </c>
      <c r="N26" s="61">
        <v>322.11</v>
      </c>
      <c r="O26" s="61">
        <v>0</v>
      </c>
      <c r="P26" s="62">
        <v>853.06</v>
      </c>
      <c r="Q26" s="24">
        <f t="shared" si="10"/>
        <v>0.7108833333333333</v>
      </c>
      <c r="R26" s="63">
        <f t="shared" si="1"/>
        <v>1725</v>
      </c>
      <c r="S26" s="17">
        <f t="shared" si="2"/>
        <v>400.145</v>
      </c>
      <c r="T26" s="64">
        <f t="shared" si="3"/>
        <v>37.504999999999995</v>
      </c>
      <c r="U26" s="17">
        <f t="shared" si="4"/>
        <v>0.27</v>
      </c>
      <c r="V26" s="17">
        <f t="shared" si="5"/>
        <v>395.385</v>
      </c>
      <c r="W26" s="17">
        <f t="shared" si="6"/>
        <v>0</v>
      </c>
      <c r="X26" s="17">
        <f t="shared" si="7"/>
        <v>1286.53</v>
      </c>
      <c r="Y26" s="15">
        <f t="shared" si="8"/>
        <v>74.58144927536232</v>
      </c>
      <c r="Z26" s="30"/>
      <c r="AA26" s="30"/>
    </row>
    <row r="27" spans="1:27" ht="15">
      <c r="A27" s="57" t="s">
        <v>21</v>
      </c>
      <c r="B27" s="58">
        <v>2250</v>
      </c>
      <c r="C27" s="59">
        <v>479.82</v>
      </c>
      <c r="D27" s="59">
        <v>33.23</v>
      </c>
      <c r="E27" s="59">
        <v>0.02</v>
      </c>
      <c r="F27" s="59">
        <v>472.17</v>
      </c>
      <c r="G27" s="48">
        <v>0</v>
      </c>
      <c r="H27" s="65">
        <v>1710</v>
      </c>
      <c r="I27" s="10">
        <f t="shared" si="9"/>
        <v>76</v>
      </c>
      <c r="J27" s="60">
        <v>1200</v>
      </c>
      <c r="K27" s="61">
        <v>419.43</v>
      </c>
      <c r="L27" s="61">
        <v>48.2</v>
      </c>
      <c r="M27" s="61">
        <v>0.42</v>
      </c>
      <c r="N27" s="61">
        <v>402.44</v>
      </c>
      <c r="O27" s="61">
        <v>11.34</v>
      </c>
      <c r="P27" s="62">
        <v>770.38</v>
      </c>
      <c r="Q27" s="24">
        <f t="shared" si="10"/>
        <v>0.6514333333333333</v>
      </c>
      <c r="R27" s="63">
        <f t="shared" si="1"/>
        <v>1725</v>
      </c>
      <c r="S27" s="17">
        <f t="shared" si="2"/>
        <v>449.625</v>
      </c>
      <c r="T27" s="64">
        <f t="shared" si="3"/>
        <v>40.715</v>
      </c>
      <c r="U27" s="17">
        <f t="shared" si="4"/>
        <v>0.22</v>
      </c>
      <c r="V27" s="17">
        <f t="shared" si="5"/>
        <v>437.305</v>
      </c>
      <c r="W27" s="17">
        <f t="shared" si="6"/>
        <v>5.67</v>
      </c>
      <c r="X27" s="17">
        <f t="shared" si="7"/>
        <v>1240.19</v>
      </c>
      <c r="Y27" s="15">
        <f t="shared" si="8"/>
        <v>72.22376811594204</v>
      </c>
      <c r="Z27" s="30"/>
      <c r="AA27" s="30"/>
    </row>
    <row r="28" spans="1:27" ht="15">
      <c r="A28" s="57" t="s">
        <v>22</v>
      </c>
      <c r="B28" s="58">
        <v>2250</v>
      </c>
      <c r="C28" s="59">
        <v>483.33</v>
      </c>
      <c r="D28" s="59">
        <v>33.43</v>
      </c>
      <c r="E28" s="59">
        <v>0.02</v>
      </c>
      <c r="F28" s="59">
        <v>475.68</v>
      </c>
      <c r="G28" s="48">
        <v>0</v>
      </c>
      <c r="H28" s="65">
        <v>1710</v>
      </c>
      <c r="I28" s="10">
        <f t="shared" si="9"/>
        <v>76</v>
      </c>
      <c r="J28" s="60">
        <v>1200</v>
      </c>
      <c r="K28" s="61">
        <v>514.87</v>
      </c>
      <c r="L28" s="61">
        <v>53.17</v>
      </c>
      <c r="M28" s="61">
        <v>0.35</v>
      </c>
      <c r="N28" s="61">
        <v>465.86</v>
      </c>
      <c r="O28" s="61">
        <v>44.54</v>
      </c>
      <c r="P28" s="62">
        <v>693.88</v>
      </c>
      <c r="Q28" s="24">
        <f t="shared" si="10"/>
        <v>0.61535</v>
      </c>
      <c r="R28" s="63">
        <f t="shared" si="1"/>
        <v>1725</v>
      </c>
      <c r="S28" s="17">
        <f t="shared" si="2"/>
        <v>499.1</v>
      </c>
      <c r="T28" s="64">
        <f t="shared" si="3"/>
        <v>43.3</v>
      </c>
      <c r="U28" s="17">
        <f t="shared" si="4"/>
        <v>0.185</v>
      </c>
      <c r="V28" s="17">
        <f t="shared" si="5"/>
        <v>470.77</v>
      </c>
      <c r="W28" s="17">
        <f t="shared" si="6"/>
        <v>22.27</v>
      </c>
      <c r="X28" s="17">
        <f t="shared" si="7"/>
        <v>1201.94</v>
      </c>
      <c r="Y28" s="15">
        <f t="shared" si="8"/>
        <v>70.9686956521739</v>
      </c>
      <c r="Z28" s="30"/>
      <c r="AA28" s="30"/>
    </row>
    <row r="29" spans="1:27" ht="15">
      <c r="A29" s="57" t="s">
        <v>23</v>
      </c>
      <c r="B29" s="58">
        <v>2250</v>
      </c>
      <c r="C29" s="59">
        <v>486.84</v>
      </c>
      <c r="D29" s="59">
        <v>33.62</v>
      </c>
      <c r="E29" s="59">
        <v>0.02</v>
      </c>
      <c r="F29" s="59">
        <v>479.19</v>
      </c>
      <c r="G29" s="48">
        <v>0</v>
      </c>
      <c r="H29" s="65">
        <v>1710</v>
      </c>
      <c r="I29" s="10">
        <f t="shared" si="9"/>
        <v>76</v>
      </c>
      <c r="J29" s="60">
        <v>1200</v>
      </c>
      <c r="K29" s="61">
        <v>610.31</v>
      </c>
      <c r="L29" s="61">
        <v>56.87</v>
      </c>
      <c r="M29" s="61">
        <v>0.29</v>
      </c>
      <c r="N29" s="61">
        <v>508.74</v>
      </c>
      <c r="O29" s="61">
        <v>90.28</v>
      </c>
      <c r="P29" s="62">
        <v>648.01</v>
      </c>
      <c r="Q29" s="24">
        <f t="shared" si="10"/>
        <v>0.6152416666666667</v>
      </c>
      <c r="R29" s="63">
        <f t="shared" si="1"/>
        <v>1725</v>
      </c>
      <c r="S29" s="17">
        <f t="shared" si="2"/>
        <v>548.5749999999999</v>
      </c>
      <c r="T29" s="64">
        <f t="shared" si="3"/>
        <v>45.245</v>
      </c>
      <c r="U29" s="17">
        <f t="shared" si="4"/>
        <v>0.155</v>
      </c>
      <c r="V29" s="17">
        <f t="shared" si="5"/>
        <v>493.96500000000003</v>
      </c>
      <c r="W29" s="17">
        <f t="shared" si="6"/>
        <v>45.14</v>
      </c>
      <c r="X29" s="17">
        <f t="shared" si="7"/>
        <v>1179.005</v>
      </c>
      <c r="Y29" s="15">
        <f t="shared" si="8"/>
        <v>70.9649275362319</v>
      </c>
      <c r="Z29" s="30"/>
      <c r="AA29" s="30"/>
    </row>
    <row r="30" spans="1:27" ht="15">
      <c r="A30" s="57" t="s">
        <v>24</v>
      </c>
      <c r="B30" s="58">
        <v>2250</v>
      </c>
      <c r="C30" s="59">
        <v>490.35</v>
      </c>
      <c r="D30" s="59">
        <v>33.81</v>
      </c>
      <c r="E30" s="59">
        <v>0.02</v>
      </c>
      <c r="F30" s="59">
        <v>482.7</v>
      </c>
      <c r="G30" s="48">
        <v>0</v>
      </c>
      <c r="H30" s="65">
        <v>1700</v>
      </c>
      <c r="I30" s="10">
        <f t="shared" si="9"/>
        <v>75.55555555555556</v>
      </c>
      <c r="J30" s="60">
        <v>1200</v>
      </c>
      <c r="K30" s="61">
        <v>705.76</v>
      </c>
      <c r="L30" s="61">
        <v>59.39</v>
      </c>
      <c r="M30" s="61">
        <v>0.25</v>
      </c>
      <c r="N30" s="61">
        <v>544.62</v>
      </c>
      <c r="O30" s="61">
        <v>147.89</v>
      </c>
      <c r="P30" s="62">
        <v>617.63</v>
      </c>
      <c r="Q30" s="24">
        <f t="shared" si="10"/>
        <v>0.6379333333333334</v>
      </c>
      <c r="R30" s="63">
        <f t="shared" si="1"/>
        <v>1725</v>
      </c>
      <c r="S30" s="17">
        <f t="shared" si="2"/>
        <v>598.0550000000001</v>
      </c>
      <c r="T30" s="64">
        <f t="shared" si="3"/>
        <v>46.6</v>
      </c>
      <c r="U30" s="17">
        <f t="shared" si="4"/>
        <v>0.135</v>
      </c>
      <c r="V30" s="17">
        <f t="shared" si="5"/>
        <v>513.66</v>
      </c>
      <c r="W30" s="17">
        <f t="shared" si="6"/>
        <v>73.945</v>
      </c>
      <c r="X30" s="17">
        <f t="shared" si="7"/>
        <v>1158.815</v>
      </c>
      <c r="Y30" s="15">
        <f t="shared" si="8"/>
        <v>71.46434782608695</v>
      </c>
      <c r="Z30" s="30"/>
      <c r="AA30" s="30"/>
    </row>
    <row r="31" spans="1:27" ht="15">
      <c r="A31" s="57" t="s">
        <v>25</v>
      </c>
      <c r="B31" s="58">
        <v>2250</v>
      </c>
      <c r="C31" s="59">
        <v>493.86</v>
      </c>
      <c r="D31" s="59">
        <v>34</v>
      </c>
      <c r="E31" s="59">
        <v>0.02</v>
      </c>
      <c r="F31" s="59">
        <v>486.21</v>
      </c>
      <c r="G31" s="48">
        <v>0</v>
      </c>
      <c r="H31" s="65">
        <v>1700</v>
      </c>
      <c r="I31" s="10">
        <f t="shared" si="9"/>
        <v>75.55555555555556</v>
      </c>
      <c r="J31" s="60">
        <v>1200</v>
      </c>
      <c r="K31" s="61">
        <v>801.2</v>
      </c>
      <c r="L31" s="61">
        <v>60.89</v>
      </c>
      <c r="M31" s="61">
        <v>0.21</v>
      </c>
      <c r="N31" s="61">
        <v>576.89</v>
      </c>
      <c r="O31" s="61">
        <v>206.34</v>
      </c>
      <c r="P31" s="62">
        <v>589.05</v>
      </c>
      <c r="Q31" s="24">
        <f t="shared" si="10"/>
        <v>0.662825</v>
      </c>
      <c r="R31" s="63">
        <f t="shared" si="1"/>
        <v>1725</v>
      </c>
      <c r="S31" s="17">
        <f t="shared" si="2"/>
        <v>647.53</v>
      </c>
      <c r="T31" s="64">
        <f t="shared" si="3"/>
        <v>47.445</v>
      </c>
      <c r="U31" s="17">
        <f t="shared" si="4"/>
        <v>0.11499999999999999</v>
      </c>
      <c r="V31" s="17">
        <f t="shared" si="5"/>
        <v>531.55</v>
      </c>
      <c r="W31" s="17">
        <f t="shared" si="6"/>
        <v>103.17</v>
      </c>
      <c r="X31" s="17">
        <f t="shared" si="7"/>
        <v>1144.525</v>
      </c>
      <c r="Y31" s="15">
        <f t="shared" si="8"/>
        <v>72.33014492753624</v>
      </c>
      <c r="Z31" s="30"/>
      <c r="AA31" s="30"/>
    </row>
    <row r="32" spans="1:27" ht="15">
      <c r="A32" s="57" t="s">
        <v>223</v>
      </c>
      <c r="B32" s="58">
        <v>2250</v>
      </c>
      <c r="C32" s="59">
        <v>617.71</v>
      </c>
      <c r="D32" s="59">
        <v>39.7</v>
      </c>
      <c r="E32" s="59">
        <v>0.02</v>
      </c>
      <c r="F32" s="59">
        <v>607.77</v>
      </c>
      <c r="G32" s="48">
        <v>0</v>
      </c>
      <c r="H32" s="65">
        <v>1580</v>
      </c>
      <c r="I32" s="10">
        <f t="shared" si="9"/>
        <v>70.22222222222223</v>
      </c>
      <c r="J32" s="60">
        <v>1200</v>
      </c>
      <c r="K32" s="61">
        <v>298.19</v>
      </c>
      <c r="L32" s="61">
        <v>42.2</v>
      </c>
      <c r="M32" s="61">
        <v>0.6</v>
      </c>
      <c r="N32" s="61">
        <v>295.76</v>
      </c>
      <c r="O32" s="61">
        <v>0</v>
      </c>
      <c r="P32" s="62">
        <v>879.41</v>
      </c>
      <c r="Q32" s="24">
        <f t="shared" si="10"/>
        <v>0.7328416666666666</v>
      </c>
      <c r="R32" s="63">
        <f t="shared" si="1"/>
        <v>1725</v>
      </c>
      <c r="S32" s="17">
        <f t="shared" si="2"/>
        <v>457.95000000000005</v>
      </c>
      <c r="T32" s="64">
        <f t="shared" si="3"/>
        <v>40.95</v>
      </c>
      <c r="U32" s="17">
        <f t="shared" si="4"/>
        <v>0.31</v>
      </c>
      <c r="V32" s="17">
        <f t="shared" si="5"/>
        <v>451.765</v>
      </c>
      <c r="W32" s="17">
        <f t="shared" si="6"/>
        <v>0</v>
      </c>
      <c r="X32" s="17">
        <f t="shared" si="7"/>
        <v>1229.705</v>
      </c>
      <c r="Y32" s="15">
        <f t="shared" si="8"/>
        <v>71.2872463768116</v>
      </c>
      <c r="Z32" s="30"/>
      <c r="AA32" s="30"/>
    </row>
    <row r="33" spans="1:27" ht="15">
      <c r="A33" s="57" t="s">
        <v>224</v>
      </c>
      <c r="B33" s="58">
        <v>2250</v>
      </c>
      <c r="C33" s="59">
        <v>621.22</v>
      </c>
      <c r="D33" s="59">
        <v>39.86</v>
      </c>
      <c r="E33" s="59">
        <v>0.02</v>
      </c>
      <c r="F33" s="59">
        <v>611.28</v>
      </c>
      <c r="G33" s="48">
        <v>0</v>
      </c>
      <c r="H33" s="65">
        <v>1570</v>
      </c>
      <c r="I33" s="10">
        <f t="shared" si="9"/>
        <v>69.77777777777777</v>
      </c>
      <c r="J33" s="60">
        <v>1200</v>
      </c>
      <c r="K33" s="61">
        <v>393.63</v>
      </c>
      <c r="L33" s="61">
        <v>48.36</v>
      </c>
      <c r="M33" s="61">
        <v>0.54</v>
      </c>
      <c r="N33" s="61">
        <v>386.59</v>
      </c>
      <c r="O33" s="61">
        <v>3.47</v>
      </c>
      <c r="P33" s="62">
        <v>784.03</v>
      </c>
      <c r="Q33" s="24">
        <f t="shared" si="10"/>
        <v>0.65625</v>
      </c>
      <c r="R33" s="63">
        <f t="shared" si="1"/>
        <v>1725</v>
      </c>
      <c r="S33" s="17">
        <f t="shared" si="2"/>
        <v>507.425</v>
      </c>
      <c r="T33" s="64">
        <f t="shared" si="3"/>
        <v>44.11</v>
      </c>
      <c r="U33" s="17">
        <f t="shared" si="4"/>
        <v>0.28</v>
      </c>
      <c r="V33" s="17">
        <f t="shared" si="5"/>
        <v>498.93499999999995</v>
      </c>
      <c r="W33" s="17">
        <f t="shared" si="6"/>
        <v>1.735</v>
      </c>
      <c r="X33" s="17">
        <f t="shared" si="7"/>
        <v>1177.0149999999999</v>
      </c>
      <c r="Y33" s="15">
        <f t="shared" si="8"/>
        <v>68.33333333333331</v>
      </c>
      <c r="Z33" s="30"/>
      <c r="AA33" s="30"/>
    </row>
    <row r="34" spans="1:27" ht="15">
      <c r="A34" s="57" t="s">
        <v>225</v>
      </c>
      <c r="B34" s="58">
        <v>2250</v>
      </c>
      <c r="C34" s="59">
        <v>624.73</v>
      </c>
      <c r="D34" s="59">
        <v>40.02</v>
      </c>
      <c r="E34" s="59">
        <v>0.02</v>
      </c>
      <c r="F34" s="59">
        <v>614.79</v>
      </c>
      <c r="G34" s="48">
        <v>0</v>
      </c>
      <c r="H34" s="65">
        <v>1570</v>
      </c>
      <c r="I34" s="10">
        <f t="shared" si="9"/>
        <v>69.77777777777777</v>
      </c>
      <c r="J34" s="60">
        <v>1200</v>
      </c>
      <c r="K34" s="61">
        <v>489.07</v>
      </c>
      <c r="L34" s="61">
        <v>53.56</v>
      </c>
      <c r="M34" s="61">
        <v>0.46</v>
      </c>
      <c r="N34" s="61">
        <v>455.89</v>
      </c>
      <c r="O34" s="61">
        <v>26.59</v>
      </c>
      <c r="P34" s="62">
        <v>703.71</v>
      </c>
      <c r="Q34" s="24">
        <f t="shared" si="10"/>
        <v>0.6085833333333334</v>
      </c>
      <c r="R34" s="63">
        <f t="shared" si="1"/>
        <v>1725</v>
      </c>
      <c r="S34" s="17">
        <f t="shared" si="2"/>
        <v>556.9</v>
      </c>
      <c r="T34" s="64">
        <f t="shared" si="3"/>
        <v>46.790000000000006</v>
      </c>
      <c r="U34" s="17">
        <f t="shared" si="4"/>
        <v>0.24000000000000002</v>
      </c>
      <c r="V34" s="17">
        <f t="shared" si="5"/>
        <v>535.3399999999999</v>
      </c>
      <c r="W34" s="17">
        <f t="shared" si="6"/>
        <v>13.295</v>
      </c>
      <c r="X34" s="17">
        <f t="shared" si="7"/>
        <v>1136.855</v>
      </c>
      <c r="Y34" s="15">
        <f t="shared" si="8"/>
        <v>66.67536231884058</v>
      </c>
      <c r="Z34" s="30"/>
      <c r="AA34" s="30"/>
    </row>
    <row r="35" spans="1:27" ht="15">
      <c r="A35" s="57" t="s">
        <v>226</v>
      </c>
      <c r="B35" s="58">
        <v>2250</v>
      </c>
      <c r="C35" s="59">
        <v>628.24</v>
      </c>
      <c r="D35" s="59">
        <v>40.18</v>
      </c>
      <c r="E35" s="59">
        <v>0.02</v>
      </c>
      <c r="F35" s="59">
        <v>618.29</v>
      </c>
      <c r="G35" s="48">
        <v>0</v>
      </c>
      <c r="H35" s="65">
        <v>1570</v>
      </c>
      <c r="I35" s="10">
        <f t="shared" si="9"/>
        <v>69.77777777777777</v>
      </c>
      <c r="J35" s="60">
        <v>1200</v>
      </c>
      <c r="K35" s="61">
        <v>584.52</v>
      </c>
      <c r="L35" s="61">
        <v>57.6</v>
      </c>
      <c r="M35" s="61">
        <v>0.4</v>
      </c>
      <c r="N35" s="61">
        <v>511.64</v>
      </c>
      <c r="O35" s="61">
        <v>66.26</v>
      </c>
      <c r="P35" s="62">
        <v>648.17</v>
      </c>
      <c r="Q35" s="24">
        <f t="shared" si="10"/>
        <v>0.5953583333333333</v>
      </c>
      <c r="R35" s="63">
        <f t="shared" si="1"/>
        <v>1725</v>
      </c>
      <c r="S35" s="17">
        <f t="shared" si="2"/>
        <v>606.38</v>
      </c>
      <c r="T35" s="64">
        <f t="shared" si="3"/>
        <v>48.89</v>
      </c>
      <c r="U35" s="17">
        <f t="shared" si="4"/>
        <v>0.21000000000000002</v>
      </c>
      <c r="V35" s="17">
        <f t="shared" si="5"/>
        <v>564.9649999999999</v>
      </c>
      <c r="W35" s="17">
        <f t="shared" si="6"/>
        <v>33.13</v>
      </c>
      <c r="X35" s="17">
        <f t="shared" si="7"/>
        <v>1109.085</v>
      </c>
      <c r="Y35" s="15">
        <f t="shared" si="8"/>
        <v>66.21536231884059</v>
      </c>
      <c r="Z35" s="30"/>
      <c r="AA35" s="30"/>
    </row>
    <row r="36" spans="1:27" ht="15">
      <c r="A36" s="57" t="s">
        <v>227</v>
      </c>
      <c r="B36" s="58">
        <v>2250</v>
      </c>
      <c r="C36" s="59">
        <v>631.75</v>
      </c>
      <c r="D36" s="59">
        <v>40.33</v>
      </c>
      <c r="E36" s="59">
        <v>0.02</v>
      </c>
      <c r="F36" s="59">
        <v>621.8</v>
      </c>
      <c r="G36" s="48">
        <v>0</v>
      </c>
      <c r="H36" s="65">
        <v>1560</v>
      </c>
      <c r="I36" s="10">
        <f t="shared" si="9"/>
        <v>69.33333333333333</v>
      </c>
      <c r="J36" s="60">
        <v>1200</v>
      </c>
      <c r="K36" s="61">
        <v>679.96</v>
      </c>
      <c r="L36" s="61">
        <v>60.47</v>
      </c>
      <c r="M36" s="61">
        <v>0.34</v>
      </c>
      <c r="N36" s="61">
        <v>551.92</v>
      </c>
      <c r="O36" s="61">
        <v>113.64</v>
      </c>
      <c r="P36" s="62">
        <v>606.8</v>
      </c>
      <c r="Q36" s="24">
        <f t="shared" si="10"/>
        <v>0.6003666666666666</v>
      </c>
      <c r="R36" s="63">
        <f t="shared" si="1"/>
        <v>1725</v>
      </c>
      <c r="S36" s="17">
        <f t="shared" si="2"/>
        <v>655.855</v>
      </c>
      <c r="T36" s="64">
        <f t="shared" si="3"/>
        <v>50.4</v>
      </c>
      <c r="U36" s="17">
        <f t="shared" si="4"/>
        <v>0.18000000000000002</v>
      </c>
      <c r="V36" s="17">
        <f t="shared" si="5"/>
        <v>586.8599999999999</v>
      </c>
      <c r="W36" s="17">
        <f t="shared" si="6"/>
        <v>56.82</v>
      </c>
      <c r="X36" s="17">
        <f t="shared" si="7"/>
        <v>1083.4</v>
      </c>
      <c r="Y36" s="15">
        <f t="shared" si="8"/>
        <v>66.09971014492754</v>
      </c>
      <c r="Z36" s="30"/>
      <c r="AA36" s="30"/>
    </row>
    <row r="37" spans="1:27" ht="15">
      <c r="A37" s="57" t="s">
        <v>228</v>
      </c>
      <c r="B37" s="58">
        <v>2250</v>
      </c>
      <c r="C37" s="59">
        <v>635.26</v>
      </c>
      <c r="D37" s="59">
        <v>40.49</v>
      </c>
      <c r="E37" s="59">
        <v>0.02</v>
      </c>
      <c r="F37" s="59">
        <v>625.31</v>
      </c>
      <c r="G37" s="48">
        <v>0</v>
      </c>
      <c r="H37" s="65">
        <v>1560</v>
      </c>
      <c r="I37" s="10">
        <f t="shared" si="9"/>
        <v>69.33333333333333</v>
      </c>
      <c r="J37" s="60">
        <v>1200</v>
      </c>
      <c r="K37" s="61">
        <v>775.41</v>
      </c>
      <c r="L37" s="61">
        <v>62.26</v>
      </c>
      <c r="M37" s="61">
        <v>0.3</v>
      </c>
      <c r="N37" s="61">
        <v>587.79</v>
      </c>
      <c r="O37" s="61">
        <v>172.19</v>
      </c>
      <c r="P37" s="62">
        <v>576.42</v>
      </c>
      <c r="Q37" s="24">
        <f t="shared" si="10"/>
        <v>0.6238416666666666</v>
      </c>
      <c r="R37" s="63">
        <f t="shared" si="1"/>
        <v>1725</v>
      </c>
      <c r="S37" s="17">
        <f t="shared" si="2"/>
        <v>705.335</v>
      </c>
      <c r="T37" s="64">
        <f t="shared" si="3"/>
        <v>51.375</v>
      </c>
      <c r="U37" s="17">
        <f t="shared" si="4"/>
        <v>0.16</v>
      </c>
      <c r="V37" s="17">
        <f t="shared" si="5"/>
        <v>606.55</v>
      </c>
      <c r="W37" s="17">
        <f t="shared" si="6"/>
        <v>86.095</v>
      </c>
      <c r="X37" s="17">
        <f t="shared" si="7"/>
        <v>1068.21</v>
      </c>
      <c r="Y37" s="15">
        <f t="shared" si="8"/>
        <v>66.91623188405796</v>
      </c>
      <c r="Z37" s="30"/>
      <c r="AA37" s="30"/>
    </row>
    <row r="38" spans="1:27" ht="15">
      <c r="A38" s="57" t="s">
        <v>229</v>
      </c>
      <c r="B38" s="58">
        <v>2250</v>
      </c>
      <c r="C38" s="59">
        <v>638.77</v>
      </c>
      <c r="D38" s="59">
        <v>40.64</v>
      </c>
      <c r="E38" s="59">
        <v>0.02</v>
      </c>
      <c r="F38" s="59">
        <v>628.82</v>
      </c>
      <c r="G38" s="48">
        <v>0</v>
      </c>
      <c r="H38" s="65">
        <v>1560</v>
      </c>
      <c r="I38" s="10">
        <f t="shared" si="9"/>
        <v>69.33333333333333</v>
      </c>
      <c r="J38" s="60">
        <v>1200</v>
      </c>
      <c r="K38" s="61">
        <v>870.85</v>
      </c>
      <c r="L38" s="61">
        <v>63.13</v>
      </c>
      <c r="M38" s="61">
        <v>0.26</v>
      </c>
      <c r="N38" s="61">
        <v>620.07</v>
      </c>
      <c r="O38" s="61">
        <v>230.63</v>
      </c>
      <c r="P38" s="62">
        <v>547.84</v>
      </c>
      <c r="Q38" s="24">
        <f t="shared" si="10"/>
        <v>0.648725</v>
      </c>
      <c r="R38" s="63">
        <f t="shared" si="1"/>
        <v>1725</v>
      </c>
      <c r="S38" s="17">
        <f t="shared" si="2"/>
        <v>754.81</v>
      </c>
      <c r="T38" s="64">
        <f t="shared" si="3"/>
        <v>51.885000000000005</v>
      </c>
      <c r="U38" s="17">
        <f t="shared" si="4"/>
        <v>0.14</v>
      </c>
      <c r="V38" s="17">
        <f t="shared" si="5"/>
        <v>624.445</v>
      </c>
      <c r="W38" s="17">
        <f t="shared" si="6"/>
        <v>115.315</v>
      </c>
      <c r="X38" s="17">
        <f t="shared" si="7"/>
        <v>1053.92</v>
      </c>
      <c r="Y38" s="15">
        <f t="shared" si="8"/>
        <v>67.78173913043479</v>
      </c>
      <c r="Z38" s="30"/>
      <c r="AA38" s="30"/>
    </row>
    <row r="39" spans="1:27" ht="15">
      <c r="A39" s="57" t="s">
        <v>172</v>
      </c>
      <c r="B39" s="58">
        <v>2250</v>
      </c>
      <c r="C39" s="59">
        <v>756.33</v>
      </c>
      <c r="D39" s="59">
        <v>45.17</v>
      </c>
      <c r="E39" s="59">
        <v>0.02</v>
      </c>
      <c r="F39" s="59">
        <v>737.55</v>
      </c>
      <c r="G39" s="59">
        <v>3.31</v>
      </c>
      <c r="H39" s="65">
        <v>1440</v>
      </c>
      <c r="I39" s="10">
        <f t="shared" si="9"/>
        <v>64.14711111111112</v>
      </c>
      <c r="J39" s="60">
        <v>1200</v>
      </c>
      <c r="K39" s="61">
        <v>364.89</v>
      </c>
      <c r="L39" s="61">
        <v>48.25</v>
      </c>
      <c r="M39" s="61">
        <v>0.6</v>
      </c>
      <c r="N39" s="61">
        <v>361.93</v>
      </c>
      <c r="O39" s="61">
        <v>0</v>
      </c>
      <c r="P39" s="62">
        <v>813.25</v>
      </c>
      <c r="Q39" s="24">
        <f t="shared" si="10"/>
        <v>0.6777083333333334</v>
      </c>
      <c r="R39" s="63">
        <f t="shared" si="1"/>
        <v>1725</v>
      </c>
      <c r="S39" s="17">
        <f t="shared" si="2"/>
        <v>560.61</v>
      </c>
      <c r="T39" s="64">
        <f t="shared" si="3"/>
        <v>46.71</v>
      </c>
      <c r="U39" s="17">
        <f t="shared" si="4"/>
        <v>0.31</v>
      </c>
      <c r="V39" s="17">
        <f t="shared" si="5"/>
        <v>549.74</v>
      </c>
      <c r="W39" s="17">
        <f t="shared" si="6"/>
        <v>1.655</v>
      </c>
      <c r="X39" s="17">
        <f t="shared" si="7"/>
        <v>1126.625</v>
      </c>
      <c r="Y39" s="15">
        <f t="shared" si="8"/>
        <v>65.40753623188405</v>
      </c>
      <c r="Z39" s="30"/>
      <c r="AA39" s="30"/>
    </row>
    <row r="40" spans="1:27" ht="15">
      <c r="A40" s="57" t="s">
        <v>230</v>
      </c>
      <c r="B40" s="58">
        <v>2250</v>
      </c>
      <c r="C40" s="59">
        <v>759.84</v>
      </c>
      <c r="D40" s="59">
        <v>45.3</v>
      </c>
      <c r="E40" s="59">
        <v>0.02</v>
      </c>
      <c r="F40" s="59">
        <v>741.06</v>
      </c>
      <c r="G40" s="59">
        <v>3.31</v>
      </c>
      <c r="H40" s="65">
        <v>1430</v>
      </c>
      <c r="I40" s="10">
        <f t="shared" si="9"/>
        <v>63.702666666666666</v>
      </c>
      <c r="J40" s="60">
        <v>1200</v>
      </c>
      <c r="K40" s="61">
        <v>460.33</v>
      </c>
      <c r="L40" s="61">
        <v>53.56</v>
      </c>
      <c r="M40" s="61">
        <v>0.55</v>
      </c>
      <c r="N40" s="61">
        <v>442.15</v>
      </c>
      <c r="O40" s="61">
        <v>11.41</v>
      </c>
      <c r="P40" s="62">
        <v>731.11</v>
      </c>
      <c r="Q40" s="24">
        <f t="shared" si="10"/>
        <v>0.6187666666666667</v>
      </c>
      <c r="R40" s="63">
        <f t="shared" si="1"/>
        <v>1725</v>
      </c>
      <c r="S40" s="17">
        <f t="shared" si="2"/>
        <v>610.085</v>
      </c>
      <c r="T40" s="64">
        <f t="shared" si="3"/>
        <v>49.43</v>
      </c>
      <c r="U40" s="17">
        <f t="shared" si="4"/>
        <v>0.28500000000000003</v>
      </c>
      <c r="V40" s="17">
        <f t="shared" si="5"/>
        <v>591.605</v>
      </c>
      <c r="W40" s="17">
        <f t="shared" si="6"/>
        <v>7.36</v>
      </c>
      <c r="X40" s="17">
        <f t="shared" si="7"/>
        <v>1080.555</v>
      </c>
      <c r="Y40" s="15">
        <f t="shared" si="8"/>
        <v>63.067536231884056</v>
      </c>
      <c r="Z40" s="30"/>
      <c r="AA40" s="30"/>
    </row>
    <row r="41" spans="1:27" ht="15">
      <c r="A41" s="57" t="s">
        <v>231</v>
      </c>
      <c r="B41" s="58">
        <v>2250</v>
      </c>
      <c r="C41" s="59">
        <v>763.35</v>
      </c>
      <c r="D41" s="59">
        <v>45.42</v>
      </c>
      <c r="E41" s="59">
        <v>0.02</v>
      </c>
      <c r="F41" s="59">
        <v>744.57</v>
      </c>
      <c r="G41" s="59">
        <v>3.31</v>
      </c>
      <c r="H41" s="65">
        <v>1430</v>
      </c>
      <c r="I41" s="10">
        <f t="shared" si="9"/>
        <v>63.702666666666666</v>
      </c>
      <c r="J41" s="60">
        <v>1200</v>
      </c>
      <c r="K41" s="61">
        <v>555.78</v>
      </c>
      <c r="L41" s="61">
        <v>57.89</v>
      </c>
      <c r="M41" s="61">
        <v>0.49</v>
      </c>
      <c r="N41" s="61">
        <v>503.76</v>
      </c>
      <c r="O41" s="61">
        <v>45.99</v>
      </c>
      <c r="P41" s="62">
        <v>657.77</v>
      </c>
      <c r="Q41" s="24">
        <f t="shared" si="10"/>
        <v>0.5864666666666667</v>
      </c>
      <c r="R41" s="63">
        <f t="shared" si="1"/>
        <v>1725</v>
      </c>
      <c r="S41" s="17">
        <f t="shared" si="2"/>
        <v>659.565</v>
      </c>
      <c r="T41" s="64">
        <f t="shared" si="3"/>
        <v>51.655</v>
      </c>
      <c r="U41" s="17">
        <f t="shared" si="4"/>
        <v>0.255</v>
      </c>
      <c r="V41" s="17">
        <f t="shared" si="5"/>
        <v>624.165</v>
      </c>
      <c r="W41" s="17">
        <f t="shared" si="6"/>
        <v>24.650000000000002</v>
      </c>
      <c r="X41" s="17">
        <f t="shared" si="7"/>
        <v>1043.885</v>
      </c>
      <c r="Y41" s="15">
        <f t="shared" si="8"/>
        <v>61.9440579710145</v>
      </c>
      <c r="Z41" s="30"/>
      <c r="AA41" s="30"/>
    </row>
    <row r="42" spans="1:27" ht="15">
      <c r="A42" s="57" t="s">
        <v>232</v>
      </c>
      <c r="B42" s="58">
        <v>2250</v>
      </c>
      <c r="C42" s="59">
        <v>766.86</v>
      </c>
      <c r="D42" s="59">
        <v>45.55</v>
      </c>
      <c r="E42" s="59">
        <v>0.02</v>
      </c>
      <c r="F42" s="59">
        <v>748.08</v>
      </c>
      <c r="G42" s="59">
        <v>3.31</v>
      </c>
      <c r="H42" s="65">
        <v>1430</v>
      </c>
      <c r="I42" s="10">
        <f t="shared" si="9"/>
        <v>63.702666666666666</v>
      </c>
      <c r="J42" s="60">
        <v>1200</v>
      </c>
      <c r="K42" s="61">
        <v>651.22</v>
      </c>
      <c r="L42" s="61">
        <v>61.13</v>
      </c>
      <c r="M42" s="61">
        <v>0.43</v>
      </c>
      <c r="N42" s="61">
        <v>553.04</v>
      </c>
      <c r="O42" s="61">
        <v>88.59</v>
      </c>
      <c r="P42" s="62">
        <v>608.65</v>
      </c>
      <c r="Q42" s="24">
        <f t="shared" si="10"/>
        <v>0.5810333333333333</v>
      </c>
      <c r="R42" s="63">
        <f t="shared" si="1"/>
        <v>1725</v>
      </c>
      <c r="S42" s="17">
        <f t="shared" si="2"/>
        <v>709.04</v>
      </c>
      <c r="T42" s="64">
        <f t="shared" si="3"/>
        <v>53.34</v>
      </c>
      <c r="U42" s="17">
        <f t="shared" si="4"/>
        <v>0.225</v>
      </c>
      <c r="V42" s="17">
        <f t="shared" si="5"/>
        <v>650.56</v>
      </c>
      <c r="W42" s="17">
        <f t="shared" si="6"/>
        <v>45.95</v>
      </c>
      <c r="X42" s="17">
        <f t="shared" si="7"/>
        <v>1019.325</v>
      </c>
      <c r="Y42" s="15">
        <f t="shared" si="8"/>
        <v>61.75507246376812</v>
      </c>
      <c r="Z42" s="30"/>
      <c r="AA42" s="30"/>
    </row>
    <row r="43" spans="1:27" ht="15">
      <c r="A43" s="57" t="s">
        <v>233</v>
      </c>
      <c r="B43" s="58">
        <v>2250</v>
      </c>
      <c r="C43" s="59">
        <v>770.36</v>
      </c>
      <c r="D43" s="59">
        <v>45.67</v>
      </c>
      <c r="E43" s="59">
        <v>0.02</v>
      </c>
      <c r="F43" s="59">
        <v>751.59</v>
      </c>
      <c r="G43" s="59">
        <v>3.31</v>
      </c>
      <c r="H43" s="65">
        <v>1420</v>
      </c>
      <c r="I43" s="10">
        <f t="shared" si="9"/>
        <v>63.25822222222222</v>
      </c>
      <c r="J43" s="60">
        <v>1200</v>
      </c>
      <c r="K43" s="61">
        <v>746.66</v>
      </c>
      <c r="L43" s="61">
        <v>63.27</v>
      </c>
      <c r="M43" s="61">
        <v>0.38</v>
      </c>
      <c r="N43" s="61">
        <v>593.32</v>
      </c>
      <c r="O43" s="61">
        <v>135.96</v>
      </c>
      <c r="P43" s="62">
        <v>567.27</v>
      </c>
      <c r="Q43" s="24">
        <f t="shared" si="10"/>
        <v>0.586025</v>
      </c>
      <c r="R43" s="63">
        <f t="shared" si="1"/>
        <v>1725</v>
      </c>
      <c r="S43" s="17">
        <f t="shared" si="2"/>
        <v>758.51</v>
      </c>
      <c r="T43" s="64">
        <f t="shared" si="3"/>
        <v>54.47</v>
      </c>
      <c r="U43" s="17">
        <f t="shared" si="4"/>
        <v>0.2</v>
      </c>
      <c r="V43" s="17">
        <f t="shared" si="5"/>
        <v>672.455</v>
      </c>
      <c r="W43" s="17">
        <f t="shared" si="6"/>
        <v>69.635</v>
      </c>
      <c r="X43" s="17">
        <f t="shared" si="7"/>
        <v>993.635</v>
      </c>
      <c r="Y43" s="15">
        <f t="shared" si="8"/>
        <v>61.63884057971015</v>
      </c>
      <c r="Z43" s="30"/>
      <c r="AA43" s="30"/>
    </row>
    <row r="44" spans="1:27" ht="15">
      <c r="A44" s="57" t="s">
        <v>234</v>
      </c>
      <c r="B44" s="58">
        <v>2250</v>
      </c>
      <c r="C44" s="59">
        <v>773.87</v>
      </c>
      <c r="D44" s="59">
        <v>45.79</v>
      </c>
      <c r="E44" s="59">
        <v>0.02</v>
      </c>
      <c r="F44" s="59">
        <v>755.1</v>
      </c>
      <c r="G44" s="59">
        <v>3.31</v>
      </c>
      <c r="H44" s="65">
        <v>1420</v>
      </c>
      <c r="I44" s="10">
        <f t="shared" si="9"/>
        <v>63.25822222222222</v>
      </c>
      <c r="J44" s="60">
        <v>1200</v>
      </c>
      <c r="K44" s="61">
        <v>842.11</v>
      </c>
      <c r="L44" s="61">
        <v>64.43</v>
      </c>
      <c r="M44" s="61">
        <v>0.34</v>
      </c>
      <c r="N44" s="61">
        <v>629.19</v>
      </c>
      <c r="O44" s="61">
        <v>195.4</v>
      </c>
      <c r="P44" s="62">
        <v>536.89</v>
      </c>
      <c r="Q44" s="24">
        <f t="shared" si="10"/>
        <v>0.6102416666666667</v>
      </c>
      <c r="R44" s="63">
        <f t="shared" si="1"/>
        <v>1725</v>
      </c>
      <c r="S44" s="17">
        <f t="shared" si="2"/>
        <v>807.99</v>
      </c>
      <c r="T44" s="64">
        <f t="shared" si="3"/>
        <v>55.11</v>
      </c>
      <c r="U44" s="17">
        <f t="shared" si="4"/>
        <v>0.18000000000000002</v>
      </c>
      <c r="V44" s="17">
        <f t="shared" si="5"/>
        <v>692.145</v>
      </c>
      <c r="W44" s="17">
        <f t="shared" si="6"/>
        <v>99.355</v>
      </c>
      <c r="X44" s="17">
        <f t="shared" si="7"/>
        <v>978.4449999999999</v>
      </c>
      <c r="Y44" s="15">
        <f t="shared" si="8"/>
        <v>62.481159420289856</v>
      </c>
      <c r="Z44" s="30"/>
      <c r="AA44" s="30"/>
    </row>
    <row r="45" spans="1:27" ht="15">
      <c r="A45" s="57" t="s">
        <v>235</v>
      </c>
      <c r="B45" s="58">
        <v>2250</v>
      </c>
      <c r="C45" s="59">
        <v>777.38</v>
      </c>
      <c r="D45" s="59">
        <v>45.91</v>
      </c>
      <c r="E45" s="59">
        <v>0.02</v>
      </c>
      <c r="F45" s="59">
        <v>758.61</v>
      </c>
      <c r="G45" s="59">
        <v>3.31</v>
      </c>
      <c r="H45" s="65">
        <v>1410</v>
      </c>
      <c r="I45" s="10">
        <f t="shared" si="9"/>
        <v>62.81377777777778</v>
      </c>
      <c r="J45" s="60">
        <v>1200</v>
      </c>
      <c r="K45" s="61">
        <v>937.55</v>
      </c>
      <c r="L45" s="61">
        <v>64.76</v>
      </c>
      <c r="M45" s="61">
        <v>0.3</v>
      </c>
      <c r="N45" s="61">
        <v>661.47</v>
      </c>
      <c r="O45" s="61">
        <v>253.85</v>
      </c>
      <c r="P45" s="62">
        <v>508.31</v>
      </c>
      <c r="Q45" s="24">
        <f t="shared" si="10"/>
        <v>0.6351333333333333</v>
      </c>
      <c r="R45" s="63">
        <f t="shared" si="1"/>
        <v>1725</v>
      </c>
      <c r="S45" s="17">
        <f t="shared" si="2"/>
        <v>857.4649999999999</v>
      </c>
      <c r="T45" s="64">
        <f t="shared" si="3"/>
        <v>55.335</v>
      </c>
      <c r="U45" s="17">
        <f t="shared" si="4"/>
        <v>0.16</v>
      </c>
      <c r="V45" s="17">
        <f t="shared" si="5"/>
        <v>710.04</v>
      </c>
      <c r="W45" s="17">
        <f t="shared" si="6"/>
        <v>128.57999999999998</v>
      </c>
      <c r="X45" s="17">
        <f t="shared" si="7"/>
        <v>959.155</v>
      </c>
      <c r="Y45" s="15">
        <f t="shared" si="8"/>
        <v>63.05710144927535</v>
      </c>
      <c r="Z45" s="30"/>
      <c r="AA45" s="30"/>
    </row>
    <row r="46" spans="1:27" ht="15">
      <c r="A46" s="57" t="s">
        <v>167</v>
      </c>
      <c r="B46" s="58">
        <v>2250</v>
      </c>
      <c r="C46" s="59">
        <v>915.61</v>
      </c>
      <c r="D46" s="59">
        <v>50.27</v>
      </c>
      <c r="E46" s="59">
        <v>0.02</v>
      </c>
      <c r="F46" s="59">
        <v>872.88</v>
      </c>
      <c r="G46" s="59">
        <v>14.04</v>
      </c>
      <c r="H46" s="65">
        <v>1290</v>
      </c>
      <c r="I46" s="10">
        <f t="shared" si="9"/>
        <v>57.95733333333333</v>
      </c>
      <c r="J46" s="60">
        <v>1200</v>
      </c>
      <c r="K46" s="61">
        <v>441.28</v>
      </c>
      <c r="L46" s="61">
        <v>54.03</v>
      </c>
      <c r="M46" s="61">
        <v>0.6</v>
      </c>
      <c r="N46" s="61">
        <v>431.86</v>
      </c>
      <c r="O46" s="61">
        <v>4.39</v>
      </c>
      <c r="P46" s="62">
        <v>739.49</v>
      </c>
      <c r="Q46" s="24">
        <f t="shared" si="10"/>
        <v>0.6199</v>
      </c>
      <c r="R46" s="63">
        <f t="shared" si="1"/>
        <v>1725</v>
      </c>
      <c r="S46" s="17">
        <f t="shared" si="2"/>
        <v>678.4449999999999</v>
      </c>
      <c r="T46" s="64">
        <f t="shared" si="3"/>
        <v>52.150000000000006</v>
      </c>
      <c r="U46" s="17">
        <f t="shared" si="4"/>
        <v>0.31</v>
      </c>
      <c r="V46" s="17">
        <f t="shared" si="5"/>
        <v>652.37</v>
      </c>
      <c r="W46" s="17">
        <f t="shared" si="6"/>
        <v>9.215</v>
      </c>
      <c r="X46" s="17">
        <f t="shared" si="7"/>
        <v>1014.745</v>
      </c>
      <c r="Y46" s="15">
        <f t="shared" si="8"/>
        <v>59.36</v>
      </c>
      <c r="Z46" s="30"/>
      <c r="AA46" s="30"/>
    </row>
    <row r="47" spans="1:27" ht="15">
      <c r="A47" s="57" t="s">
        <v>26</v>
      </c>
      <c r="B47" s="58">
        <v>2250</v>
      </c>
      <c r="C47" s="59">
        <v>919.12</v>
      </c>
      <c r="D47" s="59">
        <v>50.36</v>
      </c>
      <c r="E47" s="59">
        <v>0.02</v>
      </c>
      <c r="F47" s="59">
        <v>875.86</v>
      </c>
      <c r="G47" s="59">
        <v>14.31</v>
      </c>
      <c r="H47" s="65">
        <v>1290</v>
      </c>
      <c r="I47" s="10">
        <f t="shared" si="9"/>
        <v>57.96933333333333</v>
      </c>
      <c r="J47" s="60">
        <v>1200</v>
      </c>
      <c r="K47" s="61">
        <v>536.72</v>
      </c>
      <c r="L47" s="61">
        <v>58.45</v>
      </c>
      <c r="M47" s="61">
        <v>0.56</v>
      </c>
      <c r="N47" s="61">
        <v>498.86</v>
      </c>
      <c r="O47" s="61">
        <v>29.82</v>
      </c>
      <c r="P47" s="62">
        <v>662.91</v>
      </c>
      <c r="Q47" s="24">
        <f t="shared" si="10"/>
        <v>0.577275</v>
      </c>
      <c r="R47" s="63">
        <f t="shared" si="1"/>
        <v>1725</v>
      </c>
      <c r="S47" s="17">
        <f t="shared" si="2"/>
        <v>727.9200000000001</v>
      </c>
      <c r="T47" s="64">
        <f t="shared" si="3"/>
        <v>54.405</v>
      </c>
      <c r="U47" s="17">
        <f t="shared" si="4"/>
        <v>0.29000000000000004</v>
      </c>
      <c r="V47" s="17">
        <f t="shared" si="5"/>
        <v>687.36</v>
      </c>
      <c r="W47" s="17">
        <f t="shared" si="6"/>
        <v>22.065</v>
      </c>
      <c r="X47" s="17">
        <f t="shared" si="7"/>
        <v>976.4549999999999</v>
      </c>
      <c r="Y47" s="15">
        <f t="shared" si="8"/>
        <v>57.885217391304344</v>
      </c>
      <c r="Z47" s="30"/>
      <c r="AA47" s="30"/>
    </row>
    <row r="48" spans="1:27" ht="15">
      <c r="A48" s="57" t="s">
        <v>27</v>
      </c>
      <c r="B48" s="58">
        <v>2250</v>
      </c>
      <c r="C48" s="59">
        <v>922.63</v>
      </c>
      <c r="D48" s="59">
        <v>50.46</v>
      </c>
      <c r="E48" s="59">
        <v>0.02</v>
      </c>
      <c r="F48" s="59">
        <v>878.84</v>
      </c>
      <c r="G48" s="59">
        <v>14.57</v>
      </c>
      <c r="H48" s="65">
        <v>1290</v>
      </c>
      <c r="I48" s="10">
        <f t="shared" si="9"/>
        <v>57.98088888888889</v>
      </c>
      <c r="J48" s="60">
        <v>1200</v>
      </c>
      <c r="K48" s="61">
        <v>632.16</v>
      </c>
      <c r="L48" s="61">
        <v>61.91</v>
      </c>
      <c r="M48" s="61">
        <v>0.51</v>
      </c>
      <c r="N48" s="61">
        <v>553.65</v>
      </c>
      <c r="O48" s="61">
        <v>70.09</v>
      </c>
      <c r="P48" s="62">
        <v>606.53</v>
      </c>
      <c r="Q48" s="24">
        <f t="shared" si="10"/>
        <v>0.56385</v>
      </c>
      <c r="R48" s="63">
        <f t="shared" si="1"/>
        <v>1725</v>
      </c>
      <c r="S48" s="17">
        <f t="shared" si="2"/>
        <v>777.395</v>
      </c>
      <c r="T48" s="64">
        <f t="shared" si="3"/>
        <v>56.185</v>
      </c>
      <c r="U48" s="17">
        <f t="shared" si="4"/>
        <v>0.265</v>
      </c>
      <c r="V48" s="17">
        <f t="shared" si="5"/>
        <v>716.245</v>
      </c>
      <c r="W48" s="17">
        <f t="shared" si="6"/>
        <v>42.33</v>
      </c>
      <c r="X48" s="17">
        <f t="shared" si="7"/>
        <v>948.265</v>
      </c>
      <c r="Y48" s="15">
        <f t="shared" si="8"/>
        <v>57.42579710144928</v>
      </c>
      <c r="Z48" s="30"/>
      <c r="AA48" s="30"/>
    </row>
    <row r="49" spans="1:27" ht="15">
      <c r="A49" s="57" t="s">
        <v>28</v>
      </c>
      <c r="B49" s="58">
        <v>2250</v>
      </c>
      <c r="C49" s="59">
        <v>926.14</v>
      </c>
      <c r="D49" s="59">
        <v>50.55</v>
      </c>
      <c r="E49" s="59">
        <v>0.02</v>
      </c>
      <c r="F49" s="59">
        <v>881.81</v>
      </c>
      <c r="G49" s="59">
        <v>14.84</v>
      </c>
      <c r="H49" s="65">
        <v>1280</v>
      </c>
      <c r="I49" s="10">
        <f t="shared" si="9"/>
        <v>57.548444444444435</v>
      </c>
      <c r="J49" s="60">
        <v>1200</v>
      </c>
      <c r="K49" s="61">
        <v>727.61</v>
      </c>
      <c r="L49" s="61">
        <v>64.32</v>
      </c>
      <c r="M49" s="61">
        <v>0.46</v>
      </c>
      <c r="N49" s="61">
        <v>600.27</v>
      </c>
      <c r="O49" s="61">
        <v>114.3</v>
      </c>
      <c r="P49" s="62">
        <v>563.57</v>
      </c>
      <c r="Q49" s="24">
        <f t="shared" si="10"/>
        <v>0.5648916666666667</v>
      </c>
      <c r="R49" s="63">
        <f t="shared" si="1"/>
        <v>1725</v>
      </c>
      <c r="S49" s="17">
        <f t="shared" si="2"/>
        <v>826.875</v>
      </c>
      <c r="T49" s="64">
        <f t="shared" si="3"/>
        <v>57.434999999999995</v>
      </c>
      <c r="U49" s="17">
        <f t="shared" si="4"/>
        <v>0.24000000000000002</v>
      </c>
      <c r="V49" s="17">
        <f t="shared" si="5"/>
        <v>741.04</v>
      </c>
      <c r="W49" s="17">
        <f t="shared" si="6"/>
        <v>64.57</v>
      </c>
      <c r="X49" s="17">
        <f t="shared" si="7"/>
        <v>921.7850000000001</v>
      </c>
      <c r="Y49" s="15">
        <f t="shared" si="8"/>
        <v>57.18</v>
      </c>
      <c r="Z49" s="30"/>
      <c r="AA49" s="30"/>
    </row>
    <row r="50" spans="1:27" ht="15">
      <c r="A50" s="57" t="s">
        <v>29</v>
      </c>
      <c r="B50" s="58">
        <v>2250</v>
      </c>
      <c r="C50" s="59">
        <v>929.65</v>
      </c>
      <c r="D50" s="59">
        <v>50.64</v>
      </c>
      <c r="E50" s="59">
        <v>0.02</v>
      </c>
      <c r="F50" s="59">
        <v>884.57</v>
      </c>
      <c r="G50" s="59">
        <v>15.22</v>
      </c>
      <c r="H50" s="65">
        <v>1270</v>
      </c>
      <c r="I50" s="10">
        <f t="shared" si="9"/>
        <v>57.12088888888889</v>
      </c>
      <c r="J50" s="60">
        <v>1200</v>
      </c>
      <c r="K50" s="61">
        <v>823.05</v>
      </c>
      <c r="L50" s="61">
        <v>65.71</v>
      </c>
      <c r="M50" s="61">
        <v>0.42</v>
      </c>
      <c r="N50" s="61">
        <v>640.55</v>
      </c>
      <c r="O50" s="61">
        <v>161.68</v>
      </c>
      <c r="P50" s="62">
        <v>522.2</v>
      </c>
      <c r="Q50" s="24">
        <f t="shared" si="10"/>
        <v>0.5699000000000001</v>
      </c>
      <c r="R50" s="63">
        <f t="shared" si="1"/>
        <v>1725</v>
      </c>
      <c r="S50" s="17">
        <f t="shared" si="2"/>
        <v>876.3499999999999</v>
      </c>
      <c r="T50" s="64">
        <f t="shared" si="3"/>
        <v>58.175</v>
      </c>
      <c r="U50" s="17">
        <f t="shared" si="4"/>
        <v>0.22</v>
      </c>
      <c r="V50" s="17">
        <f t="shared" si="5"/>
        <v>762.56</v>
      </c>
      <c r="W50" s="17">
        <f t="shared" si="6"/>
        <v>88.45</v>
      </c>
      <c r="X50" s="17">
        <f t="shared" si="7"/>
        <v>896.1</v>
      </c>
      <c r="Y50" s="15">
        <f t="shared" si="8"/>
        <v>57.07536231884058</v>
      </c>
      <c r="Z50" s="30"/>
      <c r="AA50" s="30"/>
    </row>
    <row r="51" spans="1:27" ht="15">
      <c r="A51" s="57" t="s">
        <v>30</v>
      </c>
      <c r="B51" s="58">
        <v>2250</v>
      </c>
      <c r="C51" s="59">
        <v>933.16</v>
      </c>
      <c r="D51" s="59">
        <v>50.73</v>
      </c>
      <c r="E51" s="59">
        <v>0.02</v>
      </c>
      <c r="F51" s="59">
        <v>886.82</v>
      </c>
      <c r="G51" s="59">
        <v>15.84</v>
      </c>
      <c r="H51" s="65">
        <v>1270</v>
      </c>
      <c r="I51" s="10">
        <f t="shared" si="9"/>
        <v>57.148444444444436</v>
      </c>
      <c r="J51" s="60">
        <v>1200</v>
      </c>
      <c r="K51" s="61">
        <v>918.49</v>
      </c>
      <c r="L51" s="61">
        <v>66.23</v>
      </c>
      <c r="M51" s="61">
        <v>0.37</v>
      </c>
      <c r="N51" s="61">
        <v>676.43</v>
      </c>
      <c r="O51" s="61">
        <v>222.14</v>
      </c>
      <c r="P51" s="62">
        <v>491.82</v>
      </c>
      <c r="Q51" s="24">
        <f t="shared" si="10"/>
        <v>0.5949666666666666</v>
      </c>
      <c r="R51" s="63">
        <f t="shared" si="1"/>
        <v>1725</v>
      </c>
      <c r="S51" s="17">
        <f t="shared" si="2"/>
        <v>925.825</v>
      </c>
      <c r="T51" s="64">
        <f t="shared" si="3"/>
        <v>58.480000000000004</v>
      </c>
      <c r="U51" s="17">
        <f t="shared" si="4"/>
        <v>0.195</v>
      </c>
      <c r="V51" s="17">
        <f t="shared" si="5"/>
        <v>781.625</v>
      </c>
      <c r="W51" s="17">
        <f t="shared" si="6"/>
        <v>118.99</v>
      </c>
      <c r="X51" s="17">
        <f t="shared" si="7"/>
        <v>880.91</v>
      </c>
      <c r="Y51" s="15">
        <f t="shared" si="8"/>
        <v>57.96521739130435</v>
      </c>
      <c r="Z51" s="30"/>
      <c r="AA51" s="30"/>
    </row>
    <row r="52" spans="1:27" ht="15">
      <c r="A52" s="57" t="s">
        <v>31</v>
      </c>
      <c r="B52" s="58">
        <v>2250</v>
      </c>
      <c r="C52" s="59">
        <v>936.67</v>
      </c>
      <c r="D52" s="59">
        <v>50.82</v>
      </c>
      <c r="E52" s="59">
        <v>0.02</v>
      </c>
      <c r="F52" s="59">
        <v>889.08</v>
      </c>
      <c r="G52" s="59">
        <v>16.47</v>
      </c>
      <c r="H52" s="65">
        <v>1260</v>
      </c>
      <c r="I52" s="10">
        <f t="shared" si="9"/>
        <v>56.732</v>
      </c>
      <c r="J52" s="60">
        <v>1200</v>
      </c>
      <c r="K52" s="61">
        <v>1010</v>
      </c>
      <c r="L52" s="61">
        <v>66.03</v>
      </c>
      <c r="M52" s="61">
        <v>0.34</v>
      </c>
      <c r="N52" s="61">
        <v>708.7</v>
      </c>
      <c r="O52" s="61">
        <v>280.59</v>
      </c>
      <c r="P52" s="62">
        <v>463.24</v>
      </c>
      <c r="Q52" s="24">
        <f t="shared" si="10"/>
        <v>0.6198583333333333</v>
      </c>
      <c r="R52" s="63">
        <f t="shared" si="1"/>
        <v>1725</v>
      </c>
      <c r="S52" s="17">
        <f t="shared" si="2"/>
        <v>973.335</v>
      </c>
      <c r="T52" s="64">
        <f t="shared" si="3"/>
        <v>58.425</v>
      </c>
      <c r="U52" s="17">
        <f t="shared" si="4"/>
        <v>0.18000000000000002</v>
      </c>
      <c r="V52" s="17">
        <f t="shared" si="5"/>
        <v>798.8900000000001</v>
      </c>
      <c r="W52" s="17">
        <f t="shared" si="6"/>
        <v>148.52999999999997</v>
      </c>
      <c r="X52" s="17">
        <f t="shared" si="7"/>
        <v>861.62</v>
      </c>
      <c r="Y52" s="15">
        <f t="shared" si="8"/>
        <v>58.55942028985507</v>
      </c>
      <c r="Z52" s="30"/>
      <c r="AA52" s="30"/>
    </row>
    <row r="53" spans="1:27" ht="15">
      <c r="A53" s="57" t="s">
        <v>168</v>
      </c>
      <c r="B53" s="58">
        <v>2250</v>
      </c>
      <c r="C53" s="59">
        <v>1080</v>
      </c>
      <c r="D53" s="59">
        <v>54.39</v>
      </c>
      <c r="E53" s="59">
        <v>0.02</v>
      </c>
      <c r="F53" s="59">
        <v>973.9</v>
      </c>
      <c r="G53" s="59">
        <v>54.9</v>
      </c>
      <c r="H53" s="65">
        <v>1170</v>
      </c>
      <c r="I53" s="10">
        <f t="shared" si="9"/>
        <v>54.440000000000005</v>
      </c>
      <c r="J53" s="60">
        <v>1200</v>
      </c>
      <c r="K53" s="61">
        <v>520.89</v>
      </c>
      <c r="L53" s="61">
        <v>58.85</v>
      </c>
      <c r="M53" s="61">
        <v>0.6</v>
      </c>
      <c r="N53" s="61">
        <v>494.77</v>
      </c>
      <c r="O53" s="61">
        <v>19.66</v>
      </c>
      <c r="P53" s="62">
        <v>666.35</v>
      </c>
      <c r="Q53" s="24">
        <f t="shared" si="10"/>
        <v>0.571675</v>
      </c>
      <c r="R53" s="63">
        <f t="shared" si="1"/>
        <v>1725</v>
      </c>
      <c r="S53" s="17">
        <f t="shared" si="2"/>
        <v>800.4449999999999</v>
      </c>
      <c r="T53" s="64">
        <f t="shared" si="3"/>
        <v>56.620000000000005</v>
      </c>
      <c r="U53" s="17">
        <f t="shared" si="4"/>
        <v>0.31</v>
      </c>
      <c r="V53" s="17">
        <f t="shared" si="5"/>
        <v>734.335</v>
      </c>
      <c r="W53" s="17">
        <f t="shared" si="6"/>
        <v>37.28</v>
      </c>
      <c r="X53" s="17">
        <f t="shared" si="7"/>
        <v>918.175</v>
      </c>
      <c r="Y53" s="15">
        <f t="shared" si="8"/>
        <v>55.388695652173915</v>
      </c>
      <c r="Z53" s="30"/>
      <c r="AA53" s="30"/>
    </row>
    <row r="54" spans="1:27" ht="15">
      <c r="A54" s="57" t="s">
        <v>32</v>
      </c>
      <c r="B54" s="58">
        <v>2250</v>
      </c>
      <c r="C54" s="59">
        <v>1090</v>
      </c>
      <c r="D54" s="59">
        <v>54.45</v>
      </c>
      <c r="E54" s="59">
        <v>0.02</v>
      </c>
      <c r="F54" s="59">
        <v>975.17</v>
      </c>
      <c r="G54" s="59">
        <v>56.24</v>
      </c>
      <c r="H54" s="65">
        <v>1170</v>
      </c>
      <c r="I54" s="10">
        <f t="shared" si="9"/>
        <v>54.49955555555555</v>
      </c>
      <c r="J54" s="60">
        <v>1200</v>
      </c>
      <c r="K54" s="61">
        <v>616.33</v>
      </c>
      <c r="L54" s="61">
        <v>62.44</v>
      </c>
      <c r="M54" s="61">
        <v>0.57</v>
      </c>
      <c r="N54" s="61">
        <v>554.58</v>
      </c>
      <c r="O54" s="61">
        <v>53.22</v>
      </c>
      <c r="P54" s="62">
        <v>609.61</v>
      </c>
      <c r="Q54" s="24">
        <f t="shared" si="10"/>
        <v>0.5523583333333334</v>
      </c>
      <c r="R54" s="63">
        <f t="shared" si="1"/>
        <v>1725</v>
      </c>
      <c r="S54" s="17">
        <f t="shared" si="2"/>
        <v>853.165</v>
      </c>
      <c r="T54" s="64">
        <f t="shared" si="3"/>
        <v>58.445</v>
      </c>
      <c r="U54" s="17">
        <f t="shared" si="4"/>
        <v>0.295</v>
      </c>
      <c r="V54" s="17">
        <f t="shared" si="5"/>
        <v>764.875</v>
      </c>
      <c r="W54" s="17">
        <f t="shared" si="6"/>
        <v>54.730000000000004</v>
      </c>
      <c r="X54" s="17">
        <f t="shared" si="7"/>
        <v>889.8050000000001</v>
      </c>
      <c r="Y54" s="15">
        <f t="shared" si="8"/>
        <v>54.75565217391305</v>
      </c>
      <c r="Z54" s="30"/>
      <c r="AA54" s="30"/>
    </row>
    <row r="55" spans="1:27" ht="15">
      <c r="A55" s="57" t="s">
        <v>33</v>
      </c>
      <c r="B55" s="58">
        <v>2250</v>
      </c>
      <c r="C55" s="59">
        <v>1090</v>
      </c>
      <c r="D55" s="59">
        <v>54.52</v>
      </c>
      <c r="E55" s="59">
        <v>0.02</v>
      </c>
      <c r="F55" s="59">
        <v>975.85</v>
      </c>
      <c r="G55" s="59">
        <v>65.85</v>
      </c>
      <c r="H55" s="65">
        <v>1170</v>
      </c>
      <c r="I55" s="10">
        <f t="shared" si="9"/>
        <v>54.92666666666666</v>
      </c>
      <c r="J55" s="60">
        <v>1200</v>
      </c>
      <c r="K55" s="61">
        <v>711.77</v>
      </c>
      <c r="L55" s="61">
        <v>65.07</v>
      </c>
      <c r="M55" s="61">
        <v>0.53</v>
      </c>
      <c r="N55" s="61">
        <v>602.83</v>
      </c>
      <c r="O55" s="61">
        <v>96.94</v>
      </c>
      <c r="P55" s="62">
        <v>559.61</v>
      </c>
      <c r="Q55" s="24">
        <f t="shared" si="10"/>
        <v>0.547125</v>
      </c>
      <c r="R55" s="63">
        <f t="shared" si="1"/>
        <v>1725</v>
      </c>
      <c r="S55" s="17">
        <f t="shared" si="2"/>
        <v>900.885</v>
      </c>
      <c r="T55" s="64">
        <f t="shared" si="3"/>
        <v>59.795</v>
      </c>
      <c r="U55" s="17">
        <f t="shared" si="4"/>
        <v>0.275</v>
      </c>
      <c r="V55" s="17">
        <f t="shared" si="5"/>
        <v>789.34</v>
      </c>
      <c r="W55" s="17">
        <f t="shared" si="6"/>
        <v>81.395</v>
      </c>
      <c r="X55" s="17">
        <f t="shared" si="7"/>
        <v>864.8050000000001</v>
      </c>
      <c r="Y55" s="15">
        <f t="shared" si="8"/>
        <v>54.85217391304348</v>
      </c>
      <c r="Z55" s="30"/>
      <c r="AA55" s="30"/>
    </row>
    <row r="56" spans="1:27" ht="15">
      <c r="A56" s="57" t="s">
        <v>34</v>
      </c>
      <c r="B56" s="58">
        <v>2250</v>
      </c>
      <c r="C56" s="59">
        <v>1090</v>
      </c>
      <c r="D56" s="59">
        <v>54.58</v>
      </c>
      <c r="E56" s="59">
        <v>0.02</v>
      </c>
      <c r="F56" s="59">
        <v>976.35</v>
      </c>
      <c r="G56" s="59">
        <v>68.3</v>
      </c>
      <c r="H56" s="65">
        <v>1170</v>
      </c>
      <c r="I56" s="10">
        <f t="shared" si="9"/>
        <v>55.035555555555554</v>
      </c>
      <c r="J56" s="60">
        <v>1200</v>
      </c>
      <c r="K56" s="61">
        <v>807.22</v>
      </c>
      <c r="L56" s="61">
        <v>66.71</v>
      </c>
      <c r="M56" s="61">
        <v>0.48</v>
      </c>
      <c r="N56" s="61">
        <v>649.45</v>
      </c>
      <c r="O56" s="61">
        <v>141.15</v>
      </c>
      <c r="P56" s="62">
        <v>516.65</v>
      </c>
      <c r="Q56" s="24">
        <f t="shared" si="10"/>
        <v>0.5481666666666666</v>
      </c>
      <c r="R56" s="63">
        <f t="shared" si="1"/>
        <v>1725</v>
      </c>
      <c r="S56" s="17">
        <f t="shared" si="2"/>
        <v>948.61</v>
      </c>
      <c r="T56" s="64">
        <f t="shared" si="3"/>
        <v>60.644999999999996</v>
      </c>
      <c r="U56" s="17">
        <f t="shared" si="4"/>
        <v>0.25</v>
      </c>
      <c r="V56" s="17">
        <f t="shared" si="5"/>
        <v>812.9000000000001</v>
      </c>
      <c r="W56" s="17">
        <f t="shared" si="6"/>
        <v>104.725</v>
      </c>
      <c r="X56" s="17">
        <f t="shared" si="7"/>
        <v>843.325</v>
      </c>
      <c r="Y56" s="15">
        <f t="shared" si="8"/>
        <v>54.959420289855075</v>
      </c>
      <c r="Z56" s="30"/>
      <c r="AA56" s="30"/>
    </row>
    <row r="57" spans="1:27" ht="15">
      <c r="A57" s="57" t="s">
        <v>35</v>
      </c>
      <c r="B57" s="58">
        <v>2250</v>
      </c>
      <c r="C57" s="59">
        <v>1100</v>
      </c>
      <c r="D57" s="59">
        <v>54.64</v>
      </c>
      <c r="E57" s="59">
        <v>0.02</v>
      </c>
      <c r="F57" s="59">
        <v>976.85</v>
      </c>
      <c r="G57" s="59">
        <v>70.75</v>
      </c>
      <c r="H57" s="65">
        <v>1170</v>
      </c>
      <c r="I57" s="10">
        <f t="shared" si="9"/>
        <v>55.144444444444446</v>
      </c>
      <c r="J57" s="60">
        <v>1200</v>
      </c>
      <c r="K57" s="61">
        <v>902.66</v>
      </c>
      <c r="L57" s="61">
        <v>67.43</v>
      </c>
      <c r="M57" s="61">
        <v>0.44</v>
      </c>
      <c r="N57" s="61">
        <v>688.88</v>
      </c>
      <c r="O57" s="61">
        <v>188.95</v>
      </c>
      <c r="P57" s="62">
        <v>469.48</v>
      </c>
      <c r="Q57" s="24">
        <f t="shared" si="10"/>
        <v>0.5486916666666667</v>
      </c>
      <c r="R57" s="63">
        <f t="shared" si="1"/>
        <v>1725</v>
      </c>
      <c r="S57" s="17">
        <f t="shared" si="2"/>
        <v>1001.3299999999999</v>
      </c>
      <c r="T57" s="64">
        <f t="shared" si="3"/>
        <v>61.035000000000004</v>
      </c>
      <c r="U57" s="17">
        <f t="shared" si="4"/>
        <v>0.23</v>
      </c>
      <c r="V57" s="17">
        <f t="shared" si="5"/>
        <v>832.865</v>
      </c>
      <c r="W57" s="17">
        <f t="shared" si="6"/>
        <v>129.85</v>
      </c>
      <c r="X57" s="17">
        <f t="shared" si="7"/>
        <v>819.74</v>
      </c>
      <c r="Y57" s="15">
        <f t="shared" si="8"/>
        <v>55.04869565217391</v>
      </c>
      <c r="Z57" s="30"/>
      <c r="AA57" s="30"/>
    </row>
    <row r="58" spans="1:27" ht="15">
      <c r="A58" s="57" t="s">
        <v>36</v>
      </c>
      <c r="B58" s="58">
        <v>2250</v>
      </c>
      <c r="C58" s="59">
        <v>1100</v>
      </c>
      <c r="D58" s="59">
        <v>54.7</v>
      </c>
      <c r="E58" s="59">
        <v>0.02</v>
      </c>
      <c r="F58" s="59">
        <v>977.35</v>
      </c>
      <c r="G58" s="59">
        <v>73.2</v>
      </c>
      <c r="H58" s="65">
        <v>1170</v>
      </c>
      <c r="I58" s="10">
        <f t="shared" si="9"/>
        <v>55.25333333333333</v>
      </c>
      <c r="J58" s="60">
        <v>1200</v>
      </c>
      <c r="K58" s="61">
        <v>998.1</v>
      </c>
      <c r="L58" s="61">
        <v>67.39</v>
      </c>
      <c r="M58" s="61">
        <v>0.41</v>
      </c>
      <c r="N58" s="61">
        <v>723.87</v>
      </c>
      <c r="O58" s="61">
        <v>250.92</v>
      </c>
      <c r="P58" s="62">
        <v>440.4</v>
      </c>
      <c r="Q58" s="24">
        <f t="shared" si="10"/>
        <v>0.5761</v>
      </c>
      <c r="R58" s="63">
        <f t="shared" si="1"/>
        <v>1725</v>
      </c>
      <c r="S58" s="17">
        <f t="shared" si="2"/>
        <v>1049.05</v>
      </c>
      <c r="T58" s="64">
        <f t="shared" si="3"/>
        <v>61.045</v>
      </c>
      <c r="U58" s="17">
        <f t="shared" si="4"/>
        <v>0.215</v>
      </c>
      <c r="V58" s="17">
        <f t="shared" si="5"/>
        <v>850.61</v>
      </c>
      <c r="W58" s="17">
        <f t="shared" si="6"/>
        <v>162.06</v>
      </c>
      <c r="X58" s="17">
        <f t="shared" si="7"/>
        <v>805.2</v>
      </c>
      <c r="Y58" s="15">
        <f t="shared" si="8"/>
        <v>56.07304347826087</v>
      </c>
      <c r="Z58" s="30"/>
      <c r="AA58" s="30"/>
    </row>
    <row r="59" spans="1:27" ht="15">
      <c r="A59" s="57" t="s">
        <v>37</v>
      </c>
      <c r="B59" s="58">
        <v>2250</v>
      </c>
      <c r="C59" s="59">
        <v>1100</v>
      </c>
      <c r="D59" s="59">
        <v>54.76</v>
      </c>
      <c r="E59" s="59">
        <v>0.02</v>
      </c>
      <c r="F59" s="59">
        <v>977.85</v>
      </c>
      <c r="G59" s="59">
        <v>75.66</v>
      </c>
      <c r="H59" s="65">
        <v>1170</v>
      </c>
      <c r="I59" s="10">
        <f t="shared" si="9"/>
        <v>55.36266666666668</v>
      </c>
      <c r="J59" s="60">
        <v>1200</v>
      </c>
      <c r="K59" s="61">
        <v>1090</v>
      </c>
      <c r="L59" s="61">
        <v>66.75</v>
      </c>
      <c r="M59" s="61">
        <v>0.37</v>
      </c>
      <c r="N59" s="61">
        <v>755.27</v>
      </c>
      <c r="O59" s="61">
        <v>309.81</v>
      </c>
      <c r="P59" s="62">
        <v>413.11</v>
      </c>
      <c r="Q59" s="24">
        <f t="shared" si="10"/>
        <v>0.6024333333333334</v>
      </c>
      <c r="R59" s="63">
        <f t="shared" si="1"/>
        <v>1725</v>
      </c>
      <c r="S59" s="17">
        <f t="shared" si="2"/>
        <v>1095</v>
      </c>
      <c r="T59" s="64">
        <f t="shared" si="3"/>
        <v>60.754999999999995</v>
      </c>
      <c r="U59" s="17">
        <f t="shared" si="4"/>
        <v>0.195</v>
      </c>
      <c r="V59" s="17">
        <f t="shared" si="5"/>
        <v>866.56</v>
      </c>
      <c r="W59" s="17">
        <f t="shared" si="6"/>
        <v>192.735</v>
      </c>
      <c r="X59" s="17">
        <f t="shared" si="7"/>
        <v>791.5550000000001</v>
      </c>
      <c r="Y59" s="15">
        <f t="shared" si="8"/>
        <v>57.06028985507247</v>
      </c>
      <c r="Z59" s="30"/>
      <c r="AA59" s="30"/>
    </row>
    <row r="60" spans="1:27" ht="15">
      <c r="A60" s="57" t="s">
        <v>169</v>
      </c>
      <c r="B60" s="58">
        <v>2250</v>
      </c>
      <c r="C60" s="59">
        <v>1220</v>
      </c>
      <c r="D60" s="59">
        <v>56.95</v>
      </c>
      <c r="E60" s="59">
        <v>0.02</v>
      </c>
      <c r="F60" s="59">
        <v>1030</v>
      </c>
      <c r="G60" s="59">
        <v>117.5</v>
      </c>
      <c r="H60" s="65">
        <v>1120</v>
      </c>
      <c r="I60" s="10">
        <f t="shared" si="9"/>
        <v>55</v>
      </c>
      <c r="J60" s="60">
        <v>1200</v>
      </c>
      <c r="K60" s="61">
        <v>586</v>
      </c>
      <c r="L60" s="61">
        <v>61.96</v>
      </c>
      <c r="M60" s="61">
        <v>0.6</v>
      </c>
      <c r="N60" s="61">
        <v>537.52</v>
      </c>
      <c r="O60" s="61">
        <v>36.17</v>
      </c>
      <c r="P60" s="62">
        <v>621.78</v>
      </c>
      <c r="Q60" s="24">
        <f t="shared" si="10"/>
        <v>0.5482916666666666</v>
      </c>
      <c r="R60" s="63">
        <f t="shared" si="1"/>
        <v>1725</v>
      </c>
      <c r="S60" s="17">
        <f t="shared" si="2"/>
        <v>903</v>
      </c>
      <c r="T60" s="64">
        <f t="shared" si="3"/>
        <v>59.455</v>
      </c>
      <c r="U60" s="17">
        <f t="shared" si="4"/>
        <v>0.31</v>
      </c>
      <c r="V60" s="17">
        <f t="shared" si="5"/>
        <v>783.76</v>
      </c>
      <c r="W60" s="17">
        <f t="shared" si="6"/>
        <v>76.83500000000001</v>
      </c>
      <c r="X60" s="17">
        <f t="shared" si="7"/>
        <v>870.89</v>
      </c>
      <c r="Y60" s="15">
        <f t="shared" si="8"/>
        <v>54.94057971014493</v>
      </c>
      <c r="Z60" s="30"/>
      <c r="AA60" s="30"/>
    </row>
    <row r="61" spans="1:27" ht="15">
      <c r="A61" s="57" t="s">
        <v>38</v>
      </c>
      <c r="B61" s="58">
        <v>2250</v>
      </c>
      <c r="C61" s="59">
        <v>1220</v>
      </c>
      <c r="D61" s="59">
        <v>56.99</v>
      </c>
      <c r="E61" s="59">
        <v>0.02</v>
      </c>
      <c r="F61" s="59">
        <v>1030</v>
      </c>
      <c r="G61" s="59">
        <v>119.95</v>
      </c>
      <c r="H61" s="65">
        <v>1120</v>
      </c>
      <c r="I61" s="10">
        <f t="shared" si="9"/>
        <v>55.10888888888889</v>
      </c>
      <c r="J61" s="60">
        <v>1200</v>
      </c>
      <c r="K61" s="61">
        <v>681.44</v>
      </c>
      <c r="L61" s="61">
        <v>64.93</v>
      </c>
      <c r="M61" s="61">
        <v>0.57</v>
      </c>
      <c r="N61" s="61">
        <v>590.28</v>
      </c>
      <c r="O61" s="61">
        <v>77.68</v>
      </c>
      <c r="P61" s="62">
        <v>566.02</v>
      </c>
      <c r="Q61" s="24">
        <f t="shared" si="10"/>
        <v>0.5364166666666667</v>
      </c>
      <c r="R61" s="63">
        <f t="shared" si="1"/>
        <v>1725</v>
      </c>
      <c r="S61" s="17">
        <f t="shared" si="2"/>
        <v>950.72</v>
      </c>
      <c r="T61" s="64">
        <f t="shared" si="3"/>
        <v>60.96000000000001</v>
      </c>
      <c r="U61" s="17">
        <f t="shared" si="4"/>
        <v>0.295</v>
      </c>
      <c r="V61" s="17">
        <f t="shared" si="5"/>
        <v>810.14</v>
      </c>
      <c r="W61" s="17">
        <f t="shared" si="6"/>
        <v>98.815</v>
      </c>
      <c r="X61" s="17">
        <f t="shared" si="7"/>
        <v>843.01</v>
      </c>
      <c r="Y61" s="15">
        <f t="shared" si="8"/>
        <v>54.59855072463768</v>
      </c>
      <c r="Z61" s="30"/>
      <c r="AA61" s="30"/>
    </row>
    <row r="62" spans="1:27" ht="15">
      <c r="A62" s="57" t="s">
        <v>39</v>
      </c>
      <c r="B62" s="58">
        <v>2250</v>
      </c>
      <c r="C62" s="59">
        <v>1220</v>
      </c>
      <c r="D62" s="59">
        <v>57.03</v>
      </c>
      <c r="E62" s="59">
        <v>0.02</v>
      </c>
      <c r="F62" s="59">
        <v>1040</v>
      </c>
      <c r="G62" s="59">
        <v>122.4</v>
      </c>
      <c r="H62" s="65">
        <v>1120</v>
      </c>
      <c r="I62" s="10">
        <f t="shared" si="9"/>
        <v>55.21777777777778</v>
      </c>
      <c r="J62" s="60">
        <v>1200</v>
      </c>
      <c r="K62" s="61">
        <v>776.88</v>
      </c>
      <c r="L62" s="61">
        <v>66.94</v>
      </c>
      <c r="M62" s="61">
        <v>0.53</v>
      </c>
      <c r="N62" s="61">
        <v>636.01</v>
      </c>
      <c r="O62" s="61">
        <v>122.33</v>
      </c>
      <c r="P62" s="62">
        <v>524.35</v>
      </c>
      <c r="Q62" s="24">
        <f t="shared" si="10"/>
        <v>0.5389</v>
      </c>
      <c r="R62" s="63">
        <f t="shared" si="1"/>
        <v>1725</v>
      </c>
      <c r="S62" s="17">
        <f t="shared" si="2"/>
        <v>998.44</v>
      </c>
      <c r="T62" s="64">
        <f t="shared" si="3"/>
        <v>61.985</v>
      </c>
      <c r="U62" s="17">
        <f t="shared" si="4"/>
        <v>0.275</v>
      </c>
      <c r="V62" s="17">
        <f t="shared" si="5"/>
        <v>838.005</v>
      </c>
      <c r="W62" s="17">
        <f t="shared" si="6"/>
        <v>122.36500000000001</v>
      </c>
      <c r="X62" s="17">
        <f t="shared" si="7"/>
        <v>822.175</v>
      </c>
      <c r="Y62" s="15">
        <f t="shared" si="8"/>
        <v>54.75594202898551</v>
      </c>
      <c r="Z62" s="30"/>
      <c r="AA62" s="30"/>
    </row>
    <row r="63" spans="1:27" ht="15">
      <c r="A63" s="57" t="s">
        <v>40</v>
      </c>
      <c r="B63" s="58">
        <v>2250</v>
      </c>
      <c r="C63" s="59">
        <v>1230</v>
      </c>
      <c r="D63" s="59">
        <v>57.07</v>
      </c>
      <c r="E63" s="59">
        <v>0.02</v>
      </c>
      <c r="F63" s="59">
        <v>1040</v>
      </c>
      <c r="G63" s="59">
        <v>124.86</v>
      </c>
      <c r="H63" s="65">
        <v>1120</v>
      </c>
      <c r="I63" s="10">
        <f t="shared" si="9"/>
        <v>55.3271111111111</v>
      </c>
      <c r="J63" s="60">
        <v>1200</v>
      </c>
      <c r="K63" s="61">
        <v>872.33</v>
      </c>
      <c r="L63" s="61">
        <v>68.03</v>
      </c>
      <c r="M63" s="61">
        <v>0.5</v>
      </c>
      <c r="N63" s="61">
        <v>681.75</v>
      </c>
      <c r="O63" s="61">
        <v>166.98</v>
      </c>
      <c r="P63" s="62">
        <v>482.68</v>
      </c>
      <c r="Q63" s="24">
        <f t="shared" si="10"/>
        <v>0.5413833333333333</v>
      </c>
      <c r="R63" s="63">
        <f t="shared" si="1"/>
        <v>1725</v>
      </c>
      <c r="S63" s="17">
        <f t="shared" si="2"/>
        <v>1051.165</v>
      </c>
      <c r="T63" s="64">
        <f t="shared" si="3"/>
        <v>62.55</v>
      </c>
      <c r="U63" s="17">
        <f t="shared" si="4"/>
        <v>0.26</v>
      </c>
      <c r="V63" s="17">
        <f t="shared" si="5"/>
        <v>860.875</v>
      </c>
      <c r="W63" s="17">
        <f t="shared" si="6"/>
        <v>145.92</v>
      </c>
      <c r="X63" s="17">
        <f t="shared" si="7"/>
        <v>801.34</v>
      </c>
      <c r="Y63" s="15">
        <f t="shared" si="8"/>
        <v>54.9136231884058</v>
      </c>
      <c r="Z63" s="30"/>
      <c r="AA63" s="30"/>
    </row>
    <row r="64" spans="1:27" ht="15">
      <c r="A64" s="57" t="s">
        <v>41</v>
      </c>
      <c r="B64" s="58">
        <v>2250</v>
      </c>
      <c r="C64" s="59">
        <v>1230</v>
      </c>
      <c r="D64" s="59">
        <v>57.11</v>
      </c>
      <c r="E64" s="59">
        <v>0.02</v>
      </c>
      <c r="F64" s="59">
        <v>1040</v>
      </c>
      <c r="G64" s="59">
        <v>127.31</v>
      </c>
      <c r="H64" s="65">
        <v>1120</v>
      </c>
      <c r="I64" s="10">
        <f t="shared" si="9"/>
        <v>55.436</v>
      </c>
      <c r="J64" s="60">
        <v>1200</v>
      </c>
      <c r="K64" s="61">
        <v>967.77</v>
      </c>
      <c r="L64" s="61">
        <v>68.28</v>
      </c>
      <c r="M64" s="61">
        <v>0.46</v>
      </c>
      <c r="N64" s="61">
        <v>721.14</v>
      </c>
      <c r="O64" s="61">
        <v>214.8</v>
      </c>
      <c r="P64" s="62">
        <v>442.6</v>
      </c>
      <c r="Q64" s="24">
        <f t="shared" si="10"/>
        <v>0.5478333333333334</v>
      </c>
      <c r="R64" s="63">
        <f t="shared" si="1"/>
        <v>1725</v>
      </c>
      <c r="S64" s="17">
        <f t="shared" si="2"/>
        <v>1098.885</v>
      </c>
      <c r="T64" s="64">
        <f t="shared" si="3"/>
        <v>62.695</v>
      </c>
      <c r="U64" s="17">
        <f t="shared" si="4"/>
        <v>0.24000000000000002</v>
      </c>
      <c r="V64" s="17">
        <f t="shared" si="5"/>
        <v>880.5699999999999</v>
      </c>
      <c r="W64" s="17">
        <f t="shared" si="6"/>
        <v>171.055</v>
      </c>
      <c r="X64" s="17">
        <f t="shared" si="7"/>
        <v>781.3</v>
      </c>
      <c r="Y64" s="15">
        <f t="shared" si="8"/>
        <v>55.208985507246375</v>
      </c>
      <c r="Z64" s="30"/>
      <c r="AA64" s="30"/>
    </row>
    <row r="65" spans="1:27" ht="15">
      <c r="A65" s="57" t="s">
        <v>42</v>
      </c>
      <c r="B65" s="58">
        <v>2250</v>
      </c>
      <c r="C65" s="59">
        <v>1230</v>
      </c>
      <c r="D65" s="59">
        <v>57.15</v>
      </c>
      <c r="E65" s="59">
        <v>0.02</v>
      </c>
      <c r="F65" s="59">
        <v>1040</v>
      </c>
      <c r="G65" s="59">
        <v>129.76</v>
      </c>
      <c r="H65" s="65">
        <v>1120</v>
      </c>
      <c r="I65" s="10">
        <f t="shared" si="9"/>
        <v>55.54488888888889</v>
      </c>
      <c r="J65" s="60">
        <v>1200</v>
      </c>
      <c r="K65" s="61">
        <v>1060</v>
      </c>
      <c r="L65" s="61">
        <v>67.86</v>
      </c>
      <c r="M65" s="61">
        <v>0.43</v>
      </c>
      <c r="N65" s="61">
        <v>756.14</v>
      </c>
      <c r="O65" s="61">
        <v>277.65</v>
      </c>
      <c r="P65" s="62">
        <v>413.51</v>
      </c>
      <c r="Q65" s="24">
        <f t="shared" si="10"/>
        <v>0.5759666666666666</v>
      </c>
      <c r="R65" s="63">
        <f t="shared" si="1"/>
        <v>1725</v>
      </c>
      <c r="S65" s="17">
        <f t="shared" si="2"/>
        <v>1145</v>
      </c>
      <c r="T65" s="64">
        <f t="shared" si="3"/>
        <v>62.504999999999995</v>
      </c>
      <c r="U65" s="17">
        <f t="shared" si="4"/>
        <v>0.225</v>
      </c>
      <c r="V65" s="17">
        <f t="shared" si="5"/>
        <v>898.0699999999999</v>
      </c>
      <c r="W65" s="17">
        <f t="shared" si="6"/>
        <v>203.70499999999998</v>
      </c>
      <c r="X65" s="17">
        <f t="shared" si="7"/>
        <v>766.755</v>
      </c>
      <c r="Y65" s="15">
        <f t="shared" si="8"/>
        <v>56.25855072463768</v>
      </c>
      <c r="Z65" s="30"/>
      <c r="AA65" s="30"/>
    </row>
    <row r="66" spans="1:27" ht="15">
      <c r="A66" s="57" t="s">
        <v>43</v>
      </c>
      <c r="B66" s="58">
        <v>2250</v>
      </c>
      <c r="C66" s="59">
        <v>1240</v>
      </c>
      <c r="D66" s="59">
        <v>57.19</v>
      </c>
      <c r="E66" s="59">
        <v>0.02</v>
      </c>
      <c r="F66" s="59">
        <v>1040</v>
      </c>
      <c r="G66" s="59">
        <v>132.21</v>
      </c>
      <c r="H66" s="65">
        <v>1120</v>
      </c>
      <c r="I66" s="10">
        <f t="shared" si="9"/>
        <v>55.653777777777776</v>
      </c>
      <c r="J66" s="60">
        <v>1200</v>
      </c>
      <c r="K66" s="61">
        <v>1160</v>
      </c>
      <c r="L66" s="61">
        <v>66.94</v>
      </c>
      <c r="M66" s="61">
        <v>0.39</v>
      </c>
      <c r="N66" s="61">
        <v>782.13</v>
      </c>
      <c r="O66" s="61">
        <v>359.58</v>
      </c>
      <c r="P66" s="62">
        <v>375.9</v>
      </c>
      <c r="Q66" s="24">
        <f t="shared" si="10"/>
        <v>0.6129</v>
      </c>
      <c r="R66" s="63">
        <f t="shared" si="1"/>
        <v>1725</v>
      </c>
      <c r="S66" s="17">
        <f t="shared" si="2"/>
        <v>1200</v>
      </c>
      <c r="T66" s="64">
        <f t="shared" si="3"/>
        <v>62.065</v>
      </c>
      <c r="U66" s="17">
        <f t="shared" si="4"/>
        <v>0.20500000000000002</v>
      </c>
      <c r="V66" s="17">
        <f t="shared" si="5"/>
        <v>911.065</v>
      </c>
      <c r="W66" s="17">
        <f t="shared" si="6"/>
        <v>245.89499999999998</v>
      </c>
      <c r="X66" s="17">
        <f t="shared" si="7"/>
        <v>747.95</v>
      </c>
      <c r="Y66" s="15">
        <f t="shared" si="8"/>
        <v>57.61420289855072</v>
      </c>
      <c r="Z66" s="30"/>
      <c r="AA66" s="30"/>
    </row>
    <row r="67" spans="1:27" ht="15">
      <c r="A67" s="57" t="s">
        <v>170</v>
      </c>
      <c r="B67" s="58">
        <v>2250</v>
      </c>
      <c r="C67" s="59">
        <v>1500</v>
      </c>
      <c r="D67" s="59">
        <v>61.17</v>
      </c>
      <c r="E67" s="59">
        <v>0.02</v>
      </c>
      <c r="F67" s="59">
        <v>1160</v>
      </c>
      <c r="G67" s="59">
        <v>265.44</v>
      </c>
      <c r="H67" s="65">
        <v>989.02</v>
      </c>
      <c r="I67" s="10">
        <f t="shared" si="9"/>
        <v>55.75377777777778</v>
      </c>
      <c r="J67" s="60">
        <v>1200</v>
      </c>
      <c r="K67" s="61">
        <v>708.16</v>
      </c>
      <c r="L67" s="61">
        <v>65.38</v>
      </c>
      <c r="M67" s="61">
        <v>0.57</v>
      </c>
      <c r="N67" s="61">
        <v>591.24</v>
      </c>
      <c r="O67" s="61">
        <v>98.52</v>
      </c>
      <c r="P67" s="62">
        <v>558.89</v>
      </c>
      <c r="Q67" s="24">
        <f t="shared" si="10"/>
        <v>0.5478416666666667</v>
      </c>
      <c r="R67" s="63">
        <f t="shared" si="1"/>
        <v>1725</v>
      </c>
      <c r="S67" s="17">
        <f t="shared" si="2"/>
        <v>1104.08</v>
      </c>
      <c r="T67" s="64">
        <f t="shared" si="3"/>
        <v>63.275</v>
      </c>
      <c r="U67" s="17">
        <f t="shared" si="4"/>
        <v>0.295</v>
      </c>
      <c r="V67" s="17">
        <f t="shared" si="5"/>
        <v>875.62</v>
      </c>
      <c r="W67" s="17">
        <f t="shared" si="6"/>
        <v>181.98</v>
      </c>
      <c r="X67" s="17">
        <f t="shared" si="7"/>
        <v>773.9549999999999</v>
      </c>
      <c r="Y67" s="15">
        <f t="shared" si="8"/>
        <v>55.41652173913044</v>
      </c>
      <c r="Z67" s="30"/>
      <c r="AA67" s="30"/>
    </row>
    <row r="68" spans="1:27" ht="15">
      <c r="A68" s="57" t="s">
        <v>44</v>
      </c>
      <c r="B68" s="58">
        <v>2250</v>
      </c>
      <c r="C68" s="59">
        <v>1510</v>
      </c>
      <c r="D68" s="59">
        <v>61.17</v>
      </c>
      <c r="E68" s="59">
        <v>0.02</v>
      </c>
      <c r="F68" s="59">
        <v>1160</v>
      </c>
      <c r="G68" s="59">
        <v>268.03</v>
      </c>
      <c r="H68" s="65">
        <v>988.77</v>
      </c>
      <c r="I68" s="10">
        <f t="shared" si="9"/>
        <v>55.85777777777778</v>
      </c>
      <c r="J68" s="60">
        <v>1200</v>
      </c>
      <c r="K68" s="61">
        <v>803.61</v>
      </c>
      <c r="L68" s="61">
        <v>67.29</v>
      </c>
      <c r="M68" s="61">
        <v>0.55</v>
      </c>
      <c r="N68" s="61">
        <v>636.71</v>
      </c>
      <c r="O68" s="61">
        <v>143.59</v>
      </c>
      <c r="P68" s="62">
        <v>517.42</v>
      </c>
      <c r="Q68" s="24">
        <f t="shared" si="10"/>
        <v>0.5508416666666667</v>
      </c>
      <c r="R68" s="63">
        <f t="shared" si="1"/>
        <v>1725</v>
      </c>
      <c r="S68" s="17">
        <f t="shared" si="2"/>
        <v>1156.805</v>
      </c>
      <c r="T68" s="64">
        <f t="shared" si="3"/>
        <v>64.23</v>
      </c>
      <c r="U68" s="17">
        <f t="shared" si="4"/>
        <v>0.28500000000000003</v>
      </c>
      <c r="V68" s="17">
        <f t="shared" si="5"/>
        <v>898.355</v>
      </c>
      <c r="W68" s="17">
        <f t="shared" si="6"/>
        <v>205.81</v>
      </c>
      <c r="X68" s="17">
        <f t="shared" si="7"/>
        <v>753.095</v>
      </c>
      <c r="Y68" s="15">
        <f t="shared" si="8"/>
        <v>55.58869565217391</v>
      </c>
      <c r="Z68" s="30"/>
      <c r="AA68" s="30"/>
    </row>
    <row r="69" spans="1:27" ht="15">
      <c r="A69" s="57" t="s">
        <v>45</v>
      </c>
      <c r="B69" s="58">
        <v>2250</v>
      </c>
      <c r="C69" s="59">
        <v>1510</v>
      </c>
      <c r="D69" s="59">
        <v>61.18</v>
      </c>
      <c r="E69" s="59">
        <v>0.02</v>
      </c>
      <c r="F69" s="59">
        <v>1160</v>
      </c>
      <c r="G69" s="59">
        <v>270.61</v>
      </c>
      <c r="H69" s="65">
        <v>988.52</v>
      </c>
      <c r="I69" s="10">
        <f t="shared" si="9"/>
        <v>55.96133333333334</v>
      </c>
      <c r="J69" s="60">
        <v>1200</v>
      </c>
      <c r="K69" s="61">
        <v>899.05</v>
      </c>
      <c r="L69" s="66">
        <v>68.33</v>
      </c>
      <c r="M69" s="61">
        <v>0.52</v>
      </c>
      <c r="N69" s="61">
        <v>681.02</v>
      </c>
      <c r="O69" s="61">
        <v>194.61</v>
      </c>
      <c r="P69" s="62">
        <v>461.97</v>
      </c>
      <c r="Q69" s="24">
        <f t="shared" si="10"/>
        <v>0.54715</v>
      </c>
      <c r="R69" s="63">
        <f aca="true" t="shared" si="11" ref="R69:R108">SUM(B69,J69)/2</f>
        <v>1725</v>
      </c>
      <c r="S69" s="17">
        <f aca="true" t="shared" si="12" ref="S69:S108">SUM(C69,K69)/2</f>
        <v>1204.525</v>
      </c>
      <c r="T69" s="64">
        <f aca="true" t="shared" si="13" ref="T69:T108">SUM(D69,L69)/2</f>
        <v>64.755</v>
      </c>
      <c r="U69" s="17">
        <f aca="true" t="shared" si="14" ref="U69:U108">SUM(E69,M69)/2</f>
        <v>0.27</v>
      </c>
      <c r="V69" s="17">
        <f aca="true" t="shared" si="15" ref="V69:V108">SUM(F69,N69)/2</f>
        <v>920.51</v>
      </c>
      <c r="W69" s="17">
        <f aca="true" t="shared" si="16" ref="W69:W108">SUM(G69,O69)/2</f>
        <v>232.61</v>
      </c>
      <c r="X69" s="17">
        <f aca="true" t="shared" si="17" ref="X69:X108">SUM(H69,P69)/2</f>
        <v>725.245</v>
      </c>
      <c r="Y69" s="15">
        <f aca="true" t="shared" si="18" ref="Y69:Y108">(W69+X69)*100/R69</f>
        <v>55.52782608695652</v>
      </c>
      <c r="Z69" s="30"/>
      <c r="AA69" s="30"/>
    </row>
    <row r="70" spans="1:27" ht="15">
      <c r="A70" s="57" t="s">
        <v>46</v>
      </c>
      <c r="B70" s="58">
        <v>2250</v>
      </c>
      <c r="C70" s="59">
        <v>1510</v>
      </c>
      <c r="D70" s="59">
        <v>61.19</v>
      </c>
      <c r="E70" s="59">
        <v>0.02</v>
      </c>
      <c r="F70" s="59">
        <v>1160</v>
      </c>
      <c r="G70" s="59">
        <v>273.2</v>
      </c>
      <c r="H70" s="65">
        <v>988.27</v>
      </c>
      <c r="I70" s="10">
        <f aca="true" t="shared" si="19" ref="I70:I107">(G70+H70)*100/B70</f>
        <v>56.065333333333335</v>
      </c>
      <c r="J70" s="60">
        <v>1200</v>
      </c>
      <c r="K70" s="62">
        <v>994.5</v>
      </c>
      <c r="L70" s="61">
        <v>68.59</v>
      </c>
      <c r="M70" s="60">
        <v>0.49</v>
      </c>
      <c r="N70" s="61">
        <v>725.12</v>
      </c>
      <c r="O70" s="61">
        <v>240.92</v>
      </c>
      <c r="P70" s="62">
        <v>422.26</v>
      </c>
      <c r="Q70" s="24">
        <f aca="true" t="shared" si="20" ref="Q70:Q108">(O70+P70)/J70</f>
        <v>0.55265</v>
      </c>
      <c r="R70" s="63">
        <f t="shared" si="11"/>
        <v>1725</v>
      </c>
      <c r="S70" s="17">
        <f t="shared" si="12"/>
        <v>1252.25</v>
      </c>
      <c r="T70" s="64">
        <f t="shared" si="13"/>
        <v>64.89</v>
      </c>
      <c r="U70" s="17">
        <f t="shared" si="14"/>
        <v>0.255</v>
      </c>
      <c r="V70" s="17">
        <f t="shared" si="15"/>
        <v>942.56</v>
      </c>
      <c r="W70" s="17">
        <f t="shared" si="16"/>
        <v>257.06</v>
      </c>
      <c r="X70" s="17">
        <f t="shared" si="17"/>
        <v>705.265</v>
      </c>
      <c r="Y70" s="15">
        <f t="shared" si="18"/>
        <v>55.78695652173913</v>
      </c>
      <c r="Z70" s="30"/>
      <c r="AA70" s="30"/>
    </row>
    <row r="71" spans="1:27" ht="15">
      <c r="A71" s="57" t="s">
        <v>47</v>
      </c>
      <c r="B71" s="58">
        <v>2250</v>
      </c>
      <c r="C71" s="59">
        <v>1520</v>
      </c>
      <c r="D71" s="59">
        <v>61.19</v>
      </c>
      <c r="E71" s="59">
        <v>0.02</v>
      </c>
      <c r="F71" s="59">
        <v>1160</v>
      </c>
      <c r="G71" s="59">
        <v>275.79</v>
      </c>
      <c r="H71" s="65">
        <v>988.02</v>
      </c>
      <c r="I71" s="10">
        <f t="shared" si="19"/>
        <v>56.169333333333334</v>
      </c>
      <c r="J71" s="60">
        <v>1200</v>
      </c>
      <c r="K71" s="61">
        <v>1090</v>
      </c>
      <c r="L71" s="67">
        <v>68.19</v>
      </c>
      <c r="M71" s="61">
        <v>0.46</v>
      </c>
      <c r="N71" s="61">
        <v>762.88</v>
      </c>
      <c r="O71" s="61">
        <v>290.41</v>
      </c>
      <c r="P71" s="62">
        <v>384.13</v>
      </c>
      <c r="Q71" s="24">
        <f t="shared" si="20"/>
        <v>0.5621166666666666</v>
      </c>
      <c r="R71" s="63">
        <f t="shared" si="11"/>
        <v>1725</v>
      </c>
      <c r="S71" s="17">
        <f t="shared" si="12"/>
        <v>1305</v>
      </c>
      <c r="T71" s="64">
        <f t="shared" si="13"/>
        <v>64.69</v>
      </c>
      <c r="U71" s="17">
        <f t="shared" si="14"/>
        <v>0.24000000000000002</v>
      </c>
      <c r="V71" s="17">
        <f t="shared" si="15"/>
        <v>961.44</v>
      </c>
      <c r="W71" s="17">
        <f t="shared" si="16"/>
        <v>283.1</v>
      </c>
      <c r="X71" s="17">
        <f t="shared" si="17"/>
        <v>686.075</v>
      </c>
      <c r="Y71" s="15">
        <f t="shared" si="18"/>
        <v>56.18405797101449</v>
      </c>
      <c r="Z71" s="30"/>
      <c r="AA71" s="30"/>
    </row>
    <row r="72" spans="1:27" ht="15">
      <c r="A72" s="57" t="s">
        <v>48</v>
      </c>
      <c r="B72" s="58">
        <v>2250</v>
      </c>
      <c r="C72" s="59">
        <v>1520</v>
      </c>
      <c r="D72" s="59">
        <v>61.2</v>
      </c>
      <c r="E72" s="59">
        <v>0.02</v>
      </c>
      <c r="F72" s="59">
        <v>1160</v>
      </c>
      <c r="G72" s="59">
        <v>278.37</v>
      </c>
      <c r="H72" s="65">
        <v>987.77</v>
      </c>
      <c r="I72" s="10">
        <f t="shared" si="19"/>
        <v>56.27288888888888</v>
      </c>
      <c r="J72" s="60">
        <v>1200</v>
      </c>
      <c r="K72" s="61">
        <v>1190</v>
      </c>
      <c r="L72" s="61">
        <v>67.31</v>
      </c>
      <c r="M72" s="61">
        <v>0.43</v>
      </c>
      <c r="N72" s="61">
        <v>789.11</v>
      </c>
      <c r="O72" s="61">
        <v>380.73</v>
      </c>
      <c r="P72" s="62">
        <v>349.7</v>
      </c>
      <c r="Q72" s="24">
        <f t="shared" si="20"/>
        <v>0.6086916666666667</v>
      </c>
      <c r="R72" s="63">
        <f t="shared" si="11"/>
        <v>1725</v>
      </c>
      <c r="S72" s="17">
        <f t="shared" si="12"/>
        <v>1355</v>
      </c>
      <c r="T72" s="64">
        <f t="shared" si="13"/>
        <v>64.255</v>
      </c>
      <c r="U72" s="17">
        <f t="shared" si="14"/>
        <v>0.225</v>
      </c>
      <c r="V72" s="17">
        <f t="shared" si="15"/>
        <v>974.5550000000001</v>
      </c>
      <c r="W72" s="17">
        <f t="shared" si="16"/>
        <v>329.55</v>
      </c>
      <c r="X72" s="17">
        <f t="shared" si="17"/>
        <v>668.735</v>
      </c>
      <c r="Y72" s="15">
        <f t="shared" si="18"/>
        <v>57.87159420289856</v>
      </c>
      <c r="Z72" s="30"/>
      <c r="AA72" s="30"/>
    </row>
    <row r="73" spans="1:27" ht="15">
      <c r="A73" s="57" t="s">
        <v>49</v>
      </c>
      <c r="B73" s="58">
        <v>2250</v>
      </c>
      <c r="C73" s="59">
        <v>1520</v>
      </c>
      <c r="D73" s="59">
        <v>61.2</v>
      </c>
      <c r="E73" s="59">
        <v>0.02</v>
      </c>
      <c r="F73" s="59">
        <v>1160</v>
      </c>
      <c r="G73" s="59">
        <v>280.96</v>
      </c>
      <c r="H73" s="65">
        <v>987.53</v>
      </c>
      <c r="I73" s="10">
        <f t="shared" si="19"/>
        <v>56.37733333333333</v>
      </c>
      <c r="J73" s="60">
        <v>1200</v>
      </c>
      <c r="K73" s="61">
        <v>1280</v>
      </c>
      <c r="L73" s="61">
        <v>66.07</v>
      </c>
      <c r="M73" s="61">
        <v>0.4</v>
      </c>
      <c r="N73" s="61">
        <v>810.79</v>
      </c>
      <c r="O73" s="61">
        <v>450.12</v>
      </c>
      <c r="P73" s="62">
        <v>331.16</v>
      </c>
      <c r="Q73" s="24">
        <f t="shared" si="20"/>
        <v>0.6510666666666667</v>
      </c>
      <c r="R73" s="63">
        <f t="shared" si="11"/>
        <v>1725</v>
      </c>
      <c r="S73" s="17">
        <f t="shared" si="12"/>
        <v>1400</v>
      </c>
      <c r="T73" s="64">
        <f t="shared" si="13"/>
        <v>63.635</v>
      </c>
      <c r="U73" s="17">
        <f t="shared" si="14"/>
        <v>0.21000000000000002</v>
      </c>
      <c r="V73" s="17">
        <f t="shared" si="15"/>
        <v>985.395</v>
      </c>
      <c r="W73" s="17">
        <f t="shared" si="16"/>
        <v>365.53999999999996</v>
      </c>
      <c r="X73" s="17">
        <f t="shared" si="17"/>
        <v>659.345</v>
      </c>
      <c r="Y73" s="15">
        <f t="shared" si="18"/>
        <v>59.4136231884058</v>
      </c>
      <c r="Z73" s="30"/>
      <c r="AA73" s="30"/>
    </row>
    <row r="74" spans="1:27" ht="15">
      <c r="A74" s="57" t="s">
        <v>236</v>
      </c>
      <c r="B74" s="58">
        <v>2250</v>
      </c>
      <c r="C74" s="59">
        <v>1760</v>
      </c>
      <c r="D74" s="59">
        <v>62.62</v>
      </c>
      <c r="E74" s="59">
        <v>0.03</v>
      </c>
      <c r="F74" s="59">
        <v>1240</v>
      </c>
      <c r="G74" s="59">
        <v>443.25</v>
      </c>
      <c r="H74" s="65">
        <v>904.09</v>
      </c>
      <c r="I74" s="10">
        <f t="shared" si="19"/>
        <v>59.88177777777778</v>
      </c>
      <c r="J74" s="60">
        <v>1200</v>
      </c>
      <c r="K74" s="61">
        <v>825.13</v>
      </c>
      <c r="L74" s="61">
        <v>67.22</v>
      </c>
      <c r="M74" s="61">
        <v>0.57</v>
      </c>
      <c r="N74" s="61">
        <v>623.38</v>
      </c>
      <c r="O74" s="61">
        <v>176.68</v>
      </c>
      <c r="P74" s="62">
        <v>517.55</v>
      </c>
      <c r="Q74" s="24">
        <f t="shared" si="20"/>
        <v>0.5785250000000001</v>
      </c>
      <c r="R74" s="63">
        <f t="shared" si="11"/>
        <v>1725</v>
      </c>
      <c r="S74" s="17">
        <f t="shared" si="12"/>
        <v>1292.565</v>
      </c>
      <c r="T74" s="64">
        <f t="shared" si="13"/>
        <v>64.92</v>
      </c>
      <c r="U74" s="17">
        <f t="shared" si="14"/>
        <v>0.3</v>
      </c>
      <c r="V74" s="17">
        <f t="shared" si="15"/>
        <v>931.69</v>
      </c>
      <c r="W74" s="17">
        <f t="shared" si="16"/>
        <v>309.96500000000003</v>
      </c>
      <c r="X74" s="17">
        <f t="shared" si="17"/>
        <v>710.8199999999999</v>
      </c>
      <c r="Y74" s="15">
        <f t="shared" si="18"/>
        <v>59.17594202898551</v>
      </c>
      <c r="Z74" s="30"/>
      <c r="AA74" s="30"/>
    </row>
    <row r="75" spans="1:27" ht="15">
      <c r="A75" s="57" t="s">
        <v>237</v>
      </c>
      <c r="B75" s="58">
        <v>2250</v>
      </c>
      <c r="C75" s="59">
        <v>1760</v>
      </c>
      <c r="D75" s="59">
        <v>62.61</v>
      </c>
      <c r="E75" s="59">
        <v>0.03</v>
      </c>
      <c r="F75" s="59">
        <v>1240</v>
      </c>
      <c r="G75" s="59">
        <v>445.98</v>
      </c>
      <c r="H75" s="65">
        <v>903.84</v>
      </c>
      <c r="I75" s="10">
        <f t="shared" si="19"/>
        <v>59.99200000000001</v>
      </c>
      <c r="J75" s="60">
        <v>1200</v>
      </c>
      <c r="K75" s="61">
        <v>920.57</v>
      </c>
      <c r="L75" s="61">
        <v>68.26</v>
      </c>
      <c r="M75" s="61">
        <v>0.55</v>
      </c>
      <c r="N75" s="61">
        <v>667.48</v>
      </c>
      <c r="O75" s="61">
        <v>223</v>
      </c>
      <c r="P75" s="62">
        <v>477.84</v>
      </c>
      <c r="Q75" s="24">
        <f t="shared" si="20"/>
        <v>0.5840333333333333</v>
      </c>
      <c r="R75" s="63">
        <f t="shared" si="11"/>
        <v>1725</v>
      </c>
      <c r="S75" s="17">
        <f t="shared" si="12"/>
        <v>1340.285</v>
      </c>
      <c r="T75" s="64">
        <f t="shared" si="13"/>
        <v>65.435</v>
      </c>
      <c r="U75" s="17">
        <f t="shared" si="14"/>
        <v>0.29000000000000004</v>
      </c>
      <c r="V75" s="17">
        <f t="shared" si="15"/>
        <v>953.74</v>
      </c>
      <c r="W75" s="17">
        <f t="shared" si="16"/>
        <v>334.49</v>
      </c>
      <c r="X75" s="17">
        <f t="shared" si="17"/>
        <v>690.84</v>
      </c>
      <c r="Y75" s="15">
        <f t="shared" si="18"/>
        <v>59.43942028985507</v>
      </c>
      <c r="Z75" s="30"/>
      <c r="AA75" s="30"/>
    </row>
    <row r="76" spans="1:27" ht="15">
      <c r="A76" s="68" t="s">
        <v>238</v>
      </c>
      <c r="B76" s="21">
        <v>2250</v>
      </c>
      <c r="C76" s="22">
        <v>1770</v>
      </c>
      <c r="D76" s="22">
        <v>62.59</v>
      </c>
      <c r="E76" s="22">
        <v>0.03</v>
      </c>
      <c r="F76" s="22">
        <v>1240</v>
      </c>
      <c r="G76" s="22">
        <v>448.71</v>
      </c>
      <c r="H76" s="69">
        <v>903.59</v>
      </c>
      <c r="I76" s="70">
        <f t="shared" si="19"/>
        <v>60.102222222222224</v>
      </c>
      <c r="J76" s="21">
        <v>1200</v>
      </c>
      <c r="K76" s="22">
        <v>1020</v>
      </c>
      <c r="L76" s="22">
        <v>68.58</v>
      </c>
      <c r="M76" s="22">
        <v>0.52</v>
      </c>
      <c r="N76" s="22">
        <v>711.58</v>
      </c>
      <c r="O76" s="22">
        <v>269.32</v>
      </c>
      <c r="P76" s="69">
        <v>438.13</v>
      </c>
      <c r="Q76" s="19">
        <f t="shared" si="20"/>
        <v>0.5895416666666667</v>
      </c>
      <c r="R76" s="71">
        <f t="shared" si="11"/>
        <v>1725</v>
      </c>
      <c r="S76" s="22">
        <f t="shared" si="12"/>
        <v>1395</v>
      </c>
      <c r="T76" s="35">
        <f t="shared" si="13"/>
        <v>65.58500000000001</v>
      </c>
      <c r="U76" s="22">
        <f t="shared" si="14"/>
        <v>0.275</v>
      </c>
      <c r="V76" s="22">
        <f t="shared" si="15"/>
        <v>975.79</v>
      </c>
      <c r="W76" s="22">
        <f t="shared" si="16"/>
        <v>359.015</v>
      </c>
      <c r="X76" s="22">
        <f t="shared" si="17"/>
        <v>670.86</v>
      </c>
      <c r="Y76" s="20">
        <f t="shared" si="18"/>
        <v>59.70289855072464</v>
      </c>
      <c r="Z76" s="30"/>
      <c r="AA76" s="30"/>
    </row>
    <row r="77" spans="1:27" ht="15">
      <c r="A77" s="57" t="s">
        <v>239</v>
      </c>
      <c r="B77" s="58">
        <v>2250</v>
      </c>
      <c r="C77" s="59">
        <v>1770</v>
      </c>
      <c r="D77" s="59">
        <v>62.57</v>
      </c>
      <c r="E77" s="59">
        <v>0.03</v>
      </c>
      <c r="F77" s="59">
        <v>1240</v>
      </c>
      <c r="G77" s="59">
        <v>451.45</v>
      </c>
      <c r="H77" s="65">
        <v>903.34</v>
      </c>
      <c r="I77" s="10">
        <f t="shared" si="19"/>
        <v>60.21288888888889</v>
      </c>
      <c r="J77" s="60">
        <v>1200</v>
      </c>
      <c r="K77" s="61">
        <v>1110</v>
      </c>
      <c r="L77" s="61">
        <v>68.26</v>
      </c>
      <c r="M77" s="61">
        <v>0.5</v>
      </c>
      <c r="N77" s="61">
        <v>752.91</v>
      </c>
      <c r="O77" s="61">
        <v>333.92</v>
      </c>
      <c r="P77" s="62">
        <v>389.33</v>
      </c>
      <c r="Q77" s="24">
        <f t="shared" si="20"/>
        <v>0.6027083333333333</v>
      </c>
      <c r="R77" s="63">
        <f t="shared" si="11"/>
        <v>1725</v>
      </c>
      <c r="S77" s="17">
        <f t="shared" si="12"/>
        <v>1440</v>
      </c>
      <c r="T77" s="64">
        <f t="shared" si="13"/>
        <v>65.415</v>
      </c>
      <c r="U77" s="17">
        <f t="shared" si="14"/>
        <v>0.265</v>
      </c>
      <c r="V77" s="17">
        <f t="shared" si="15"/>
        <v>996.4549999999999</v>
      </c>
      <c r="W77" s="17">
        <f t="shared" si="16"/>
        <v>392.685</v>
      </c>
      <c r="X77" s="17">
        <f t="shared" si="17"/>
        <v>646.335</v>
      </c>
      <c r="Y77" s="15">
        <f t="shared" si="18"/>
        <v>60.23304347826087</v>
      </c>
      <c r="Z77" s="30"/>
      <c r="AA77" s="30"/>
    </row>
    <row r="78" spans="1:27" ht="15">
      <c r="A78" s="57" t="s">
        <v>240</v>
      </c>
      <c r="B78" s="58">
        <v>2250</v>
      </c>
      <c r="C78" s="59">
        <v>1770</v>
      </c>
      <c r="D78" s="59">
        <v>62.55</v>
      </c>
      <c r="E78" s="59">
        <v>0.03</v>
      </c>
      <c r="F78" s="59">
        <v>1240</v>
      </c>
      <c r="G78" s="59">
        <v>454.18</v>
      </c>
      <c r="H78" s="65">
        <v>903.09</v>
      </c>
      <c r="I78" s="10">
        <f t="shared" si="19"/>
        <v>60.32311111111111</v>
      </c>
      <c r="J78" s="60">
        <v>1200</v>
      </c>
      <c r="K78" s="61">
        <v>1210</v>
      </c>
      <c r="L78" s="61">
        <v>67.46</v>
      </c>
      <c r="M78" s="61">
        <v>0.47</v>
      </c>
      <c r="N78" s="61">
        <v>782.59</v>
      </c>
      <c r="O78" s="61">
        <v>392.25</v>
      </c>
      <c r="P78" s="62">
        <v>358</v>
      </c>
      <c r="Q78" s="24">
        <f t="shared" si="20"/>
        <v>0.6252083333333334</v>
      </c>
      <c r="R78" s="63">
        <f t="shared" si="11"/>
        <v>1725</v>
      </c>
      <c r="S78" s="17">
        <f t="shared" si="12"/>
        <v>1490</v>
      </c>
      <c r="T78" s="64">
        <f t="shared" si="13"/>
        <v>65.005</v>
      </c>
      <c r="U78" s="17">
        <f t="shared" si="14"/>
        <v>0.25</v>
      </c>
      <c r="V78" s="17">
        <f t="shared" si="15"/>
        <v>1011.2950000000001</v>
      </c>
      <c r="W78" s="17">
        <f t="shared" si="16"/>
        <v>423.21500000000003</v>
      </c>
      <c r="X78" s="17">
        <f t="shared" si="17"/>
        <v>630.5450000000001</v>
      </c>
      <c r="Y78" s="15">
        <f t="shared" si="18"/>
        <v>61.08753623188407</v>
      </c>
      <c r="Z78" s="30"/>
      <c r="AA78" s="30"/>
    </row>
    <row r="79" spans="1:27" ht="15">
      <c r="A79" s="57" t="s">
        <v>241</v>
      </c>
      <c r="B79" s="58">
        <v>2250</v>
      </c>
      <c r="C79" s="59">
        <v>1780</v>
      </c>
      <c r="D79" s="59">
        <v>62.54</v>
      </c>
      <c r="E79" s="59">
        <v>0.03</v>
      </c>
      <c r="F79" s="59">
        <v>1240</v>
      </c>
      <c r="G79" s="59">
        <v>456.91</v>
      </c>
      <c r="H79" s="65">
        <v>902.84</v>
      </c>
      <c r="I79" s="10">
        <f t="shared" si="19"/>
        <v>60.43333333333333</v>
      </c>
      <c r="J79" s="60">
        <v>1200</v>
      </c>
      <c r="K79" s="61">
        <v>1300</v>
      </c>
      <c r="L79" s="61">
        <v>66.3</v>
      </c>
      <c r="M79" s="61">
        <v>0.44</v>
      </c>
      <c r="N79" s="61">
        <v>807.87</v>
      </c>
      <c r="O79" s="61">
        <v>468.63</v>
      </c>
      <c r="P79" s="62">
        <v>337.66</v>
      </c>
      <c r="Q79" s="24">
        <f t="shared" si="20"/>
        <v>0.6719083333333333</v>
      </c>
      <c r="R79" s="63">
        <f t="shared" si="11"/>
        <v>1725</v>
      </c>
      <c r="S79" s="17">
        <f t="shared" si="12"/>
        <v>1540</v>
      </c>
      <c r="T79" s="64">
        <f t="shared" si="13"/>
        <v>64.42</v>
      </c>
      <c r="U79" s="17">
        <f t="shared" si="14"/>
        <v>0.235</v>
      </c>
      <c r="V79" s="17">
        <f t="shared" si="15"/>
        <v>1023.935</v>
      </c>
      <c r="W79" s="17">
        <f t="shared" si="16"/>
        <v>462.77</v>
      </c>
      <c r="X79" s="17">
        <f t="shared" si="17"/>
        <v>620.25</v>
      </c>
      <c r="Y79" s="15">
        <f t="shared" si="18"/>
        <v>62.78376811594203</v>
      </c>
      <c r="Z79" s="30"/>
      <c r="AA79" s="30"/>
    </row>
    <row r="80" spans="1:27" ht="15">
      <c r="A80" s="57" t="s">
        <v>242</v>
      </c>
      <c r="B80" s="58">
        <v>2250</v>
      </c>
      <c r="C80" s="59">
        <v>1780</v>
      </c>
      <c r="D80" s="72">
        <v>62.52</v>
      </c>
      <c r="E80" s="59">
        <v>0.02</v>
      </c>
      <c r="F80" s="59">
        <v>1240</v>
      </c>
      <c r="G80" s="59">
        <v>459.64</v>
      </c>
      <c r="H80" s="65">
        <v>902.59</v>
      </c>
      <c r="I80" s="10">
        <f t="shared" si="19"/>
        <v>60.54355555555556</v>
      </c>
      <c r="J80" s="60">
        <v>1200</v>
      </c>
      <c r="K80" s="61">
        <v>1400</v>
      </c>
      <c r="L80" s="61">
        <v>64.9</v>
      </c>
      <c r="M80" s="61">
        <v>0.42</v>
      </c>
      <c r="N80" s="61">
        <v>829.55</v>
      </c>
      <c r="O80" s="61">
        <v>538.02</v>
      </c>
      <c r="P80" s="62">
        <v>319.12</v>
      </c>
      <c r="Q80" s="24">
        <f t="shared" si="20"/>
        <v>0.7142833333333333</v>
      </c>
      <c r="R80" s="63">
        <f t="shared" si="11"/>
        <v>1725</v>
      </c>
      <c r="S80" s="17">
        <f t="shared" si="12"/>
        <v>1590</v>
      </c>
      <c r="T80" s="64">
        <f t="shared" si="13"/>
        <v>63.71000000000001</v>
      </c>
      <c r="U80" s="17">
        <f t="shared" si="14"/>
        <v>0.22</v>
      </c>
      <c r="V80" s="17">
        <f t="shared" si="15"/>
        <v>1034.775</v>
      </c>
      <c r="W80" s="17">
        <f t="shared" si="16"/>
        <v>498.83</v>
      </c>
      <c r="X80" s="17">
        <f t="shared" si="17"/>
        <v>610.855</v>
      </c>
      <c r="Y80" s="15">
        <f t="shared" si="18"/>
        <v>64.3295652173913</v>
      </c>
      <c r="Z80" s="30"/>
      <c r="AA80" s="30"/>
    </row>
    <row r="81" spans="1:27" ht="15">
      <c r="A81" s="57" t="s">
        <v>171</v>
      </c>
      <c r="B81" s="58">
        <v>2250</v>
      </c>
      <c r="C81" s="65">
        <v>1920</v>
      </c>
      <c r="D81" s="59">
        <v>62.83</v>
      </c>
      <c r="E81" s="58">
        <v>0.03</v>
      </c>
      <c r="F81" s="59">
        <v>1270</v>
      </c>
      <c r="G81" s="59">
        <v>593.37</v>
      </c>
      <c r="H81" s="65">
        <v>874.72</v>
      </c>
      <c r="I81" s="10">
        <f t="shared" si="19"/>
        <v>65.24844444444444</v>
      </c>
      <c r="J81" s="60">
        <v>1200</v>
      </c>
      <c r="K81" s="61">
        <v>900.14</v>
      </c>
      <c r="L81" s="61">
        <v>67.67</v>
      </c>
      <c r="M81" s="61">
        <v>0.57</v>
      </c>
      <c r="N81" s="61">
        <v>643.61</v>
      </c>
      <c r="O81" s="61">
        <v>224</v>
      </c>
      <c r="P81" s="62">
        <v>501.83</v>
      </c>
      <c r="Q81" s="24">
        <f t="shared" si="20"/>
        <v>0.6048583333333333</v>
      </c>
      <c r="R81" s="63">
        <f t="shared" si="11"/>
        <v>1725</v>
      </c>
      <c r="S81" s="17">
        <f t="shared" si="12"/>
        <v>1410.07</v>
      </c>
      <c r="T81" s="64">
        <f t="shared" si="13"/>
        <v>65.25</v>
      </c>
      <c r="U81" s="17">
        <f t="shared" si="14"/>
        <v>0.3</v>
      </c>
      <c r="V81" s="17">
        <f t="shared" si="15"/>
        <v>956.8050000000001</v>
      </c>
      <c r="W81" s="17">
        <f t="shared" si="16"/>
        <v>408.685</v>
      </c>
      <c r="X81" s="17">
        <f t="shared" si="17"/>
        <v>688.275</v>
      </c>
      <c r="Y81" s="15">
        <f t="shared" si="18"/>
        <v>63.591884057971015</v>
      </c>
      <c r="Z81" s="30"/>
      <c r="AA81" s="30"/>
    </row>
    <row r="82" spans="1:27" ht="15">
      <c r="A82" s="57" t="s">
        <v>50</v>
      </c>
      <c r="B82" s="58">
        <v>2250</v>
      </c>
      <c r="C82" s="59">
        <v>1920</v>
      </c>
      <c r="D82" s="48">
        <v>62.8</v>
      </c>
      <c r="E82" s="59">
        <v>0.03</v>
      </c>
      <c r="F82" s="59">
        <v>1270</v>
      </c>
      <c r="G82" s="59">
        <v>596.88</v>
      </c>
      <c r="H82" s="65">
        <v>874.72</v>
      </c>
      <c r="I82" s="10">
        <f t="shared" si="19"/>
        <v>65.40444444444445</v>
      </c>
      <c r="J82" s="60">
        <v>1200</v>
      </c>
      <c r="K82" s="61">
        <v>995.59</v>
      </c>
      <c r="L82" s="61">
        <v>68.28</v>
      </c>
      <c r="M82" s="61">
        <v>0.55</v>
      </c>
      <c r="N82" s="61">
        <v>687.71</v>
      </c>
      <c r="O82" s="61">
        <v>270.31</v>
      </c>
      <c r="P82" s="62">
        <v>462.12</v>
      </c>
      <c r="Q82" s="24">
        <f t="shared" si="20"/>
        <v>0.6103583333333333</v>
      </c>
      <c r="R82" s="63">
        <f t="shared" si="11"/>
        <v>1725</v>
      </c>
      <c r="S82" s="17">
        <f t="shared" si="12"/>
        <v>1457.795</v>
      </c>
      <c r="T82" s="64">
        <f t="shared" si="13"/>
        <v>65.53999999999999</v>
      </c>
      <c r="U82" s="17">
        <f t="shared" si="14"/>
        <v>0.29000000000000004</v>
      </c>
      <c r="V82" s="17">
        <f t="shared" si="15"/>
        <v>978.855</v>
      </c>
      <c r="W82" s="17">
        <f t="shared" si="16"/>
        <v>433.595</v>
      </c>
      <c r="X82" s="17">
        <f t="shared" si="17"/>
        <v>668.4200000000001</v>
      </c>
      <c r="Y82" s="15">
        <f t="shared" si="18"/>
        <v>63.88492753623189</v>
      </c>
      <c r="Z82" s="30"/>
      <c r="AA82" s="30"/>
    </row>
    <row r="83" spans="1:27" ht="15">
      <c r="A83" s="57" t="s">
        <v>51</v>
      </c>
      <c r="B83" s="58">
        <v>2250</v>
      </c>
      <c r="C83" s="59">
        <v>1930</v>
      </c>
      <c r="D83" s="59">
        <v>62.78</v>
      </c>
      <c r="E83" s="59">
        <v>0.03</v>
      </c>
      <c r="F83" s="59">
        <v>1270</v>
      </c>
      <c r="G83" s="59">
        <v>600.38</v>
      </c>
      <c r="H83" s="65">
        <v>874.72</v>
      </c>
      <c r="I83" s="10">
        <f t="shared" si="19"/>
        <v>65.56</v>
      </c>
      <c r="J83" s="60">
        <v>1200</v>
      </c>
      <c r="K83" s="61">
        <v>1090</v>
      </c>
      <c r="L83" s="61">
        <v>68.24</v>
      </c>
      <c r="M83" s="61">
        <v>0.53</v>
      </c>
      <c r="N83" s="61">
        <v>729.17</v>
      </c>
      <c r="O83" s="61">
        <v>333.78</v>
      </c>
      <c r="P83" s="62">
        <v>414.48</v>
      </c>
      <c r="Q83" s="24">
        <f t="shared" si="20"/>
        <v>0.6235499999999999</v>
      </c>
      <c r="R83" s="63">
        <f t="shared" si="11"/>
        <v>1725</v>
      </c>
      <c r="S83" s="17">
        <f t="shared" si="12"/>
        <v>1510</v>
      </c>
      <c r="T83" s="64">
        <f t="shared" si="13"/>
        <v>65.50999999999999</v>
      </c>
      <c r="U83" s="17">
        <f t="shared" si="14"/>
        <v>0.28</v>
      </c>
      <c r="V83" s="17">
        <f t="shared" si="15"/>
        <v>999.585</v>
      </c>
      <c r="W83" s="17">
        <f t="shared" si="16"/>
        <v>467.08</v>
      </c>
      <c r="X83" s="17">
        <f t="shared" si="17"/>
        <v>644.6</v>
      </c>
      <c r="Y83" s="15">
        <f t="shared" si="18"/>
        <v>64.44521739130435</v>
      </c>
      <c r="Z83" s="30"/>
      <c r="AA83" s="30"/>
    </row>
    <row r="84" spans="1:27" ht="15">
      <c r="A84" s="57" t="s">
        <v>52</v>
      </c>
      <c r="B84" s="58">
        <v>2250</v>
      </c>
      <c r="C84" s="59">
        <v>1930</v>
      </c>
      <c r="D84" s="59">
        <v>62.75</v>
      </c>
      <c r="E84" s="59">
        <v>0.03</v>
      </c>
      <c r="F84" s="59">
        <v>1270</v>
      </c>
      <c r="G84" s="59">
        <v>603.89</v>
      </c>
      <c r="H84" s="65">
        <v>874.72</v>
      </c>
      <c r="I84" s="10">
        <f t="shared" si="19"/>
        <v>65.716</v>
      </c>
      <c r="J84" s="60">
        <v>1200</v>
      </c>
      <c r="K84" s="61">
        <v>1190</v>
      </c>
      <c r="L84" s="61">
        <v>67.67</v>
      </c>
      <c r="M84" s="61">
        <v>0.5</v>
      </c>
      <c r="N84" s="61">
        <v>765.19</v>
      </c>
      <c r="O84" s="61">
        <v>388.93</v>
      </c>
      <c r="P84" s="62">
        <v>381.56</v>
      </c>
      <c r="Q84" s="24">
        <f t="shared" si="20"/>
        <v>0.6420750000000001</v>
      </c>
      <c r="R84" s="63">
        <f t="shared" si="11"/>
        <v>1725</v>
      </c>
      <c r="S84" s="17">
        <f t="shared" si="12"/>
        <v>1560</v>
      </c>
      <c r="T84" s="64">
        <f t="shared" si="13"/>
        <v>65.21000000000001</v>
      </c>
      <c r="U84" s="17">
        <f t="shared" si="14"/>
        <v>0.265</v>
      </c>
      <c r="V84" s="17">
        <f t="shared" si="15"/>
        <v>1017.595</v>
      </c>
      <c r="W84" s="17">
        <f t="shared" si="16"/>
        <v>496.40999999999997</v>
      </c>
      <c r="X84" s="17">
        <f t="shared" si="17"/>
        <v>628.14</v>
      </c>
      <c r="Y84" s="15">
        <f t="shared" si="18"/>
        <v>65.19130434782609</v>
      </c>
      <c r="Z84" s="30"/>
      <c r="AA84" s="30"/>
    </row>
    <row r="85" spans="1:27" ht="15">
      <c r="A85" s="57" t="s">
        <v>53</v>
      </c>
      <c r="B85" s="58">
        <v>2250</v>
      </c>
      <c r="C85" s="59">
        <v>1930</v>
      </c>
      <c r="D85" s="59">
        <v>62.72</v>
      </c>
      <c r="E85" s="59">
        <v>0.03</v>
      </c>
      <c r="F85" s="59">
        <v>1270</v>
      </c>
      <c r="G85" s="59">
        <v>607.4</v>
      </c>
      <c r="H85" s="65">
        <v>874.72</v>
      </c>
      <c r="I85" s="10">
        <f t="shared" si="19"/>
        <v>65.872</v>
      </c>
      <c r="J85" s="60">
        <v>1200</v>
      </c>
      <c r="K85" s="61">
        <v>1280</v>
      </c>
      <c r="L85" s="61">
        <v>66.7</v>
      </c>
      <c r="M85" s="61">
        <v>0.48</v>
      </c>
      <c r="N85" s="61">
        <v>794.87</v>
      </c>
      <c r="O85" s="61">
        <v>447.26</v>
      </c>
      <c r="P85" s="62">
        <v>350.22</v>
      </c>
      <c r="Q85" s="24">
        <f t="shared" si="20"/>
        <v>0.6645666666666666</v>
      </c>
      <c r="R85" s="63">
        <f t="shared" si="11"/>
        <v>1725</v>
      </c>
      <c r="S85" s="17">
        <f t="shared" si="12"/>
        <v>1605</v>
      </c>
      <c r="T85" s="64">
        <f t="shared" si="13"/>
        <v>64.71000000000001</v>
      </c>
      <c r="U85" s="17">
        <f t="shared" si="14"/>
        <v>0.255</v>
      </c>
      <c r="V85" s="17">
        <f t="shared" si="15"/>
        <v>1032.435</v>
      </c>
      <c r="W85" s="17">
        <f t="shared" si="16"/>
        <v>527.3299999999999</v>
      </c>
      <c r="X85" s="17">
        <f t="shared" si="17"/>
        <v>612.47</v>
      </c>
      <c r="Y85" s="15">
        <f t="shared" si="18"/>
        <v>66.07536231884058</v>
      </c>
      <c r="Z85" s="30"/>
      <c r="AA85" s="30"/>
    </row>
    <row r="86" spans="1:27" ht="15">
      <c r="A86" s="57" t="s">
        <v>54</v>
      </c>
      <c r="B86" s="58">
        <v>2250</v>
      </c>
      <c r="C86" s="59">
        <v>1940</v>
      </c>
      <c r="D86" s="59">
        <v>62.69</v>
      </c>
      <c r="E86" s="59">
        <v>0.03</v>
      </c>
      <c r="F86" s="59">
        <v>1270</v>
      </c>
      <c r="G86" s="59">
        <v>610.91</v>
      </c>
      <c r="H86" s="65">
        <v>874.72</v>
      </c>
      <c r="I86" s="10">
        <f t="shared" si="19"/>
        <v>66.028</v>
      </c>
      <c r="J86" s="60">
        <v>1200</v>
      </c>
      <c r="K86" s="61">
        <v>1380</v>
      </c>
      <c r="L86" s="61">
        <v>65.45</v>
      </c>
      <c r="M86" s="61">
        <v>0.45</v>
      </c>
      <c r="N86" s="61">
        <v>820.15</v>
      </c>
      <c r="O86" s="61">
        <v>524.63</v>
      </c>
      <c r="P86" s="62">
        <v>329.88</v>
      </c>
      <c r="Q86" s="24">
        <f t="shared" si="20"/>
        <v>0.7120916666666667</v>
      </c>
      <c r="R86" s="63">
        <f t="shared" si="11"/>
        <v>1725</v>
      </c>
      <c r="S86" s="17">
        <f t="shared" si="12"/>
        <v>1660</v>
      </c>
      <c r="T86" s="64">
        <f t="shared" si="13"/>
        <v>64.07</v>
      </c>
      <c r="U86" s="17">
        <f t="shared" si="14"/>
        <v>0.24</v>
      </c>
      <c r="V86" s="17">
        <f t="shared" si="15"/>
        <v>1045.075</v>
      </c>
      <c r="W86" s="17">
        <f t="shared" si="16"/>
        <v>567.77</v>
      </c>
      <c r="X86" s="17">
        <f t="shared" si="17"/>
        <v>602.3</v>
      </c>
      <c r="Y86" s="15">
        <f t="shared" si="18"/>
        <v>67.83014492753624</v>
      </c>
      <c r="Z86" s="30"/>
      <c r="AA86" s="30"/>
    </row>
    <row r="87" spans="1:27" ht="15">
      <c r="A87" s="57" t="s">
        <v>55</v>
      </c>
      <c r="B87" s="58">
        <v>2250</v>
      </c>
      <c r="C87" s="59">
        <v>1940</v>
      </c>
      <c r="D87" s="59">
        <v>62.66</v>
      </c>
      <c r="E87" s="59">
        <v>0.02</v>
      </c>
      <c r="F87" s="59">
        <v>1270</v>
      </c>
      <c r="G87" s="59">
        <v>614.42</v>
      </c>
      <c r="H87" s="65">
        <v>874.72</v>
      </c>
      <c r="I87" s="10">
        <f t="shared" si="19"/>
        <v>66.184</v>
      </c>
      <c r="J87" s="60">
        <v>1200</v>
      </c>
      <c r="K87" s="61">
        <v>1470</v>
      </c>
      <c r="L87" s="61">
        <v>64</v>
      </c>
      <c r="M87" s="61">
        <v>0.43</v>
      </c>
      <c r="N87" s="61">
        <v>841.83</v>
      </c>
      <c r="O87" s="61">
        <v>594.02</v>
      </c>
      <c r="P87" s="62">
        <v>311.35</v>
      </c>
      <c r="Q87" s="24">
        <f t="shared" si="20"/>
        <v>0.754475</v>
      </c>
      <c r="R87" s="63">
        <f t="shared" si="11"/>
        <v>1725</v>
      </c>
      <c r="S87" s="17">
        <f t="shared" si="12"/>
        <v>1705</v>
      </c>
      <c r="T87" s="64">
        <f t="shared" si="13"/>
        <v>63.33</v>
      </c>
      <c r="U87" s="17">
        <f t="shared" si="14"/>
        <v>0.225</v>
      </c>
      <c r="V87" s="17">
        <f t="shared" si="15"/>
        <v>1055.915</v>
      </c>
      <c r="W87" s="17">
        <f t="shared" si="16"/>
        <v>604.22</v>
      </c>
      <c r="X87" s="17">
        <f t="shared" si="17"/>
        <v>593.0350000000001</v>
      </c>
      <c r="Y87" s="15">
        <f t="shared" si="18"/>
        <v>69.40608695652175</v>
      </c>
      <c r="Z87" s="30"/>
      <c r="AA87" s="30"/>
    </row>
    <row r="88" spans="1:27" ht="15">
      <c r="A88" s="57" t="s">
        <v>56</v>
      </c>
      <c r="B88" s="58">
        <v>2250</v>
      </c>
      <c r="C88" s="59">
        <v>2280</v>
      </c>
      <c r="D88" s="59">
        <v>62.04</v>
      </c>
      <c r="E88" s="59">
        <v>0.03</v>
      </c>
      <c r="F88" s="59">
        <v>1340</v>
      </c>
      <c r="G88" s="59">
        <v>863.2</v>
      </c>
      <c r="H88" s="65">
        <v>814.36</v>
      </c>
      <c r="I88" s="10">
        <f t="shared" si="19"/>
        <v>74.55822222222223</v>
      </c>
      <c r="J88" s="60">
        <v>1200</v>
      </c>
      <c r="K88" s="61">
        <v>1080</v>
      </c>
      <c r="L88" s="61">
        <v>66.55</v>
      </c>
      <c r="M88" s="61">
        <v>0.57</v>
      </c>
      <c r="N88" s="61">
        <v>683.48</v>
      </c>
      <c r="O88" s="61">
        <v>361.98</v>
      </c>
      <c r="P88" s="62">
        <v>463.28</v>
      </c>
      <c r="Q88" s="24">
        <f t="shared" si="20"/>
        <v>0.6877166666666666</v>
      </c>
      <c r="R88" s="63">
        <f t="shared" si="11"/>
        <v>1725</v>
      </c>
      <c r="S88" s="17">
        <f t="shared" si="12"/>
        <v>1680</v>
      </c>
      <c r="T88" s="64">
        <f t="shared" si="13"/>
        <v>64.295</v>
      </c>
      <c r="U88" s="17">
        <f t="shared" si="14"/>
        <v>0.3</v>
      </c>
      <c r="V88" s="17">
        <f t="shared" si="15"/>
        <v>1011.74</v>
      </c>
      <c r="W88" s="17">
        <f t="shared" si="16"/>
        <v>612.59</v>
      </c>
      <c r="X88" s="17">
        <f t="shared" si="17"/>
        <v>638.8199999999999</v>
      </c>
      <c r="Y88" s="15">
        <f t="shared" si="18"/>
        <v>72.5455072463768</v>
      </c>
      <c r="Z88" s="30"/>
      <c r="AA88" s="30"/>
    </row>
    <row r="89" spans="1:27" ht="15">
      <c r="A89" s="57" t="s">
        <v>57</v>
      </c>
      <c r="B89" s="58">
        <v>2250</v>
      </c>
      <c r="C89" s="59">
        <v>2280</v>
      </c>
      <c r="D89" s="59">
        <v>62</v>
      </c>
      <c r="E89" s="59">
        <v>0.03</v>
      </c>
      <c r="F89" s="59">
        <v>1340</v>
      </c>
      <c r="G89" s="59">
        <v>866.71</v>
      </c>
      <c r="H89" s="65">
        <v>814.36</v>
      </c>
      <c r="I89" s="10">
        <f t="shared" si="19"/>
        <v>74.71422222222223</v>
      </c>
      <c r="J89" s="60">
        <v>1200</v>
      </c>
      <c r="K89" s="61">
        <v>1180</v>
      </c>
      <c r="L89" s="61">
        <v>66.49</v>
      </c>
      <c r="M89" s="61">
        <v>0.55</v>
      </c>
      <c r="N89" s="61">
        <v>719.5</v>
      </c>
      <c r="O89" s="61">
        <v>417.14</v>
      </c>
      <c r="P89" s="62">
        <v>430.36</v>
      </c>
      <c r="Q89" s="24">
        <f t="shared" si="20"/>
        <v>0.70625</v>
      </c>
      <c r="R89" s="63">
        <f t="shared" si="11"/>
        <v>1725</v>
      </c>
      <c r="S89" s="17">
        <f t="shared" si="12"/>
        <v>1730</v>
      </c>
      <c r="T89" s="64">
        <f t="shared" si="13"/>
        <v>64.245</v>
      </c>
      <c r="U89" s="17">
        <f t="shared" si="14"/>
        <v>0.29000000000000004</v>
      </c>
      <c r="V89" s="17">
        <f t="shared" si="15"/>
        <v>1029.75</v>
      </c>
      <c r="W89" s="17">
        <f t="shared" si="16"/>
        <v>641.925</v>
      </c>
      <c r="X89" s="17">
        <f t="shared" si="17"/>
        <v>622.36</v>
      </c>
      <c r="Y89" s="15">
        <f t="shared" si="18"/>
        <v>73.291884057971</v>
      </c>
      <c r="Z89" s="30"/>
      <c r="AA89" s="30"/>
    </row>
    <row r="90" spans="1:27" ht="15">
      <c r="A90" s="57" t="s">
        <v>58</v>
      </c>
      <c r="B90" s="58">
        <v>2250</v>
      </c>
      <c r="C90" s="59">
        <v>2290</v>
      </c>
      <c r="D90" s="59">
        <v>61.95</v>
      </c>
      <c r="E90" s="59">
        <v>0.03</v>
      </c>
      <c r="F90" s="59">
        <v>1340</v>
      </c>
      <c r="G90" s="59">
        <v>870.22</v>
      </c>
      <c r="H90" s="65">
        <v>814.36</v>
      </c>
      <c r="I90" s="10">
        <f t="shared" si="19"/>
        <v>74.87022222222222</v>
      </c>
      <c r="J90" s="60">
        <v>1200</v>
      </c>
      <c r="K90" s="61">
        <v>1280</v>
      </c>
      <c r="L90" s="61">
        <v>66</v>
      </c>
      <c r="M90" s="61">
        <v>0.53</v>
      </c>
      <c r="N90" s="61">
        <v>755.52</v>
      </c>
      <c r="O90" s="61">
        <v>472.29</v>
      </c>
      <c r="P90" s="62">
        <v>397.44</v>
      </c>
      <c r="Q90" s="24">
        <f t="shared" si="20"/>
        <v>0.7247750000000001</v>
      </c>
      <c r="R90" s="63">
        <f t="shared" si="11"/>
        <v>1725</v>
      </c>
      <c r="S90" s="17">
        <f t="shared" si="12"/>
        <v>1785</v>
      </c>
      <c r="T90" s="64">
        <f t="shared" si="13"/>
        <v>63.975</v>
      </c>
      <c r="U90" s="17">
        <f t="shared" si="14"/>
        <v>0.28</v>
      </c>
      <c r="V90" s="17">
        <f t="shared" si="15"/>
        <v>1047.76</v>
      </c>
      <c r="W90" s="17">
        <f t="shared" si="16"/>
        <v>671.255</v>
      </c>
      <c r="X90" s="17">
        <f t="shared" si="17"/>
        <v>605.9</v>
      </c>
      <c r="Y90" s="15">
        <f t="shared" si="18"/>
        <v>74.03797101449275</v>
      </c>
      <c r="Z90" s="30"/>
      <c r="AA90" s="30"/>
    </row>
    <row r="91" spans="1:27" ht="15">
      <c r="A91" s="57" t="s">
        <v>59</v>
      </c>
      <c r="B91" s="58">
        <v>2250</v>
      </c>
      <c r="C91" s="59">
        <v>2290</v>
      </c>
      <c r="D91" s="59">
        <v>61.91</v>
      </c>
      <c r="E91" s="59">
        <v>0.03</v>
      </c>
      <c r="F91" s="59">
        <v>1340</v>
      </c>
      <c r="G91" s="59">
        <v>873.73</v>
      </c>
      <c r="H91" s="65">
        <v>814.36</v>
      </c>
      <c r="I91" s="10">
        <f t="shared" si="19"/>
        <v>75.02622222222222</v>
      </c>
      <c r="J91" s="60">
        <v>1200</v>
      </c>
      <c r="K91" s="61">
        <v>1370</v>
      </c>
      <c r="L91" s="61">
        <v>65.16</v>
      </c>
      <c r="M91" s="61">
        <v>0.52</v>
      </c>
      <c r="N91" s="61">
        <v>791.54</v>
      </c>
      <c r="O91" s="61">
        <v>527.45</v>
      </c>
      <c r="P91" s="62">
        <v>364.52</v>
      </c>
      <c r="Q91" s="24">
        <f t="shared" si="20"/>
        <v>0.7433083333333333</v>
      </c>
      <c r="R91" s="63">
        <f t="shared" si="11"/>
        <v>1725</v>
      </c>
      <c r="S91" s="17">
        <f t="shared" si="12"/>
        <v>1830</v>
      </c>
      <c r="T91" s="64">
        <f t="shared" si="13"/>
        <v>63.535</v>
      </c>
      <c r="U91" s="17">
        <f t="shared" si="14"/>
        <v>0.275</v>
      </c>
      <c r="V91" s="17">
        <f t="shared" si="15"/>
        <v>1065.77</v>
      </c>
      <c r="W91" s="17">
        <f t="shared" si="16"/>
        <v>700.59</v>
      </c>
      <c r="X91" s="17">
        <f t="shared" si="17"/>
        <v>589.44</v>
      </c>
      <c r="Y91" s="15">
        <f t="shared" si="18"/>
        <v>74.78434782608697</v>
      </c>
      <c r="Z91" s="30"/>
      <c r="AA91" s="30"/>
    </row>
    <row r="92" spans="1:27" ht="15">
      <c r="A92" s="57" t="s">
        <v>60</v>
      </c>
      <c r="B92" s="58">
        <v>2250</v>
      </c>
      <c r="C92" s="59">
        <v>2290</v>
      </c>
      <c r="D92" s="59">
        <v>61.87</v>
      </c>
      <c r="E92" s="59">
        <v>0.03</v>
      </c>
      <c r="F92" s="59">
        <v>1340</v>
      </c>
      <c r="G92" s="59">
        <v>877.24</v>
      </c>
      <c r="H92" s="65">
        <v>814.36</v>
      </c>
      <c r="I92" s="10">
        <f t="shared" si="19"/>
        <v>75.18222222222222</v>
      </c>
      <c r="J92" s="60">
        <v>1200</v>
      </c>
      <c r="K92" s="61">
        <v>1470</v>
      </c>
      <c r="L92" s="61">
        <v>64.07</v>
      </c>
      <c r="M92" s="61">
        <v>0.5</v>
      </c>
      <c r="N92" s="61">
        <v>821.23</v>
      </c>
      <c r="O92" s="61">
        <v>585.77</v>
      </c>
      <c r="P92" s="62">
        <v>333.19</v>
      </c>
      <c r="Q92" s="24">
        <f t="shared" si="20"/>
        <v>0.7658</v>
      </c>
      <c r="R92" s="63">
        <f t="shared" si="11"/>
        <v>1725</v>
      </c>
      <c r="S92" s="17">
        <f t="shared" si="12"/>
        <v>1880</v>
      </c>
      <c r="T92" s="64">
        <f t="shared" si="13"/>
        <v>62.97</v>
      </c>
      <c r="U92" s="17">
        <f t="shared" si="14"/>
        <v>0.265</v>
      </c>
      <c r="V92" s="17">
        <f t="shared" si="15"/>
        <v>1080.615</v>
      </c>
      <c r="W92" s="17">
        <f t="shared" si="16"/>
        <v>731.505</v>
      </c>
      <c r="X92" s="17">
        <f t="shared" si="17"/>
        <v>573.775</v>
      </c>
      <c r="Y92" s="15">
        <f t="shared" si="18"/>
        <v>75.66840579710144</v>
      </c>
      <c r="Z92" s="30"/>
      <c r="AA92" s="30"/>
    </row>
    <row r="93" spans="1:27" ht="15">
      <c r="A93" s="57" t="s">
        <v>61</v>
      </c>
      <c r="B93" s="58">
        <v>2250</v>
      </c>
      <c r="C93" s="59">
        <v>2300</v>
      </c>
      <c r="D93" s="59">
        <v>61.83</v>
      </c>
      <c r="E93" s="59">
        <v>0.03</v>
      </c>
      <c r="F93" s="59">
        <v>1340</v>
      </c>
      <c r="G93" s="59">
        <v>880.75</v>
      </c>
      <c r="H93" s="65">
        <v>814.36</v>
      </c>
      <c r="I93" s="10">
        <f t="shared" si="19"/>
        <v>75.33822222222223</v>
      </c>
      <c r="J93" s="60">
        <v>1200</v>
      </c>
      <c r="K93" s="61">
        <v>1560</v>
      </c>
      <c r="L93" s="61">
        <v>62.79</v>
      </c>
      <c r="M93" s="61">
        <v>0.48</v>
      </c>
      <c r="N93" s="61">
        <v>846.51</v>
      </c>
      <c r="O93" s="61">
        <v>665.32</v>
      </c>
      <c r="P93" s="62">
        <v>312.85</v>
      </c>
      <c r="Q93" s="24">
        <f t="shared" si="20"/>
        <v>0.8151416666666668</v>
      </c>
      <c r="R93" s="63">
        <f t="shared" si="11"/>
        <v>1725</v>
      </c>
      <c r="S93" s="17">
        <f t="shared" si="12"/>
        <v>1930</v>
      </c>
      <c r="T93" s="64">
        <f t="shared" si="13"/>
        <v>62.31</v>
      </c>
      <c r="U93" s="17">
        <f t="shared" si="14"/>
        <v>0.255</v>
      </c>
      <c r="V93" s="17">
        <f t="shared" si="15"/>
        <v>1093.255</v>
      </c>
      <c r="W93" s="17">
        <f t="shared" si="16"/>
        <v>773.0350000000001</v>
      </c>
      <c r="X93" s="17">
        <f t="shared" si="17"/>
        <v>563.605</v>
      </c>
      <c r="Y93" s="15">
        <f t="shared" si="18"/>
        <v>77.4863768115942</v>
      </c>
      <c r="Z93" s="30"/>
      <c r="AA93" s="30"/>
    </row>
    <row r="94" spans="1:27" ht="15">
      <c r="A94" s="57" t="s">
        <v>62</v>
      </c>
      <c r="B94" s="58">
        <v>2250</v>
      </c>
      <c r="C94" s="59">
        <v>2300</v>
      </c>
      <c r="D94" s="59">
        <v>61.79</v>
      </c>
      <c r="E94" s="59">
        <v>0.03</v>
      </c>
      <c r="F94" s="59">
        <v>1340</v>
      </c>
      <c r="G94" s="59">
        <v>884.26</v>
      </c>
      <c r="H94" s="65">
        <v>814.36</v>
      </c>
      <c r="I94" s="10">
        <f t="shared" si="19"/>
        <v>75.49422222222222</v>
      </c>
      <c r="J94" s="60">
        <v>1200</v>
      </c>
      <c r="K94" s="61">
        <v>1660</v>
      </c>
      <c r="L94" s="61">
        <v>61.4</v>
      </c>
      <c r="M94" s="61">
        <v>0.46</v>
      </c>
      <c r="N94" s="61">
        <v>868.18</v>
      </c>
      <c r="O94" s="61">
        <v>734.71</v>
      </c>
      <c r="P94" s="62">
        <v>294.31</v>
      </c>
      <c r="Q94" s="24">
        <f t="shared" si="20"/>
        <v>0.8575166666666667</v>
      </c>
      <c r="R94" s="63">
        <f t="shared" si="11"/>
        <v>1725</v>
      </c>
      <c r="S94" s="17">
        <f t="shared" si="12"/>
        <v>1980</v>
      </c>
      <c r="T94" s="64">
        <f t="shared" si="13"/>
        <v>61.595</v>
      </c>
      <c r="U94" s="17">
        <f t="shared" si="14"/>
        <v>0.245</v>
      </c>
      <c r="V94" s="17">
        <f t="shared" si="15"/>
        <v>1104.09</v>
      </c>
      <c r="W94" s="17">
        <f t="shared" si="16"/>
        <v>809.485</v>
      </c>
      <c r="X94" s="17">
        <f t="shared" si="17"/>
        <v>554.335</v>
      </c>
      <c r="Y94" s="15">
        <f t="shared" si="18"/>
        <v>79.06202898550727</v>
      </c>
      <c r="Z94" s="30"/>
      <c r="AA94" s="30"/>
    </row>
    <row r="95" spans="1:27" ht="15">
      <c r="A95" s="57" t="s">
        <v>63</v>
      </c>
      <c r="B95" s="58">
        <v>2250</v>
      </c>
      <c r="C95" s="59">
        <v>2580</v>
      </c>
      <c r="D95" s="59">
        <v>60.45</v>
      </c>
      <c r="E95" s="59">
        <v>0.03</v>
      </c>
      <c r="F95" s="59">
        <v>1400</v>
      </c>
      <c r="G95" s="59">
        <v>1080</v>
      </c>
      <c r="H95" s="65">
        <v>762.68</v>
      </c>
      <c r="I95" s="10">
        <f t="shared" si="19"/>
        <v>81.89688888888888</v>
      </c>
      <c r="J95" s="60">
        <v>1200</v>
      </c>
      <c r="K95" s="61">
        <v>1220</v>
      </c>
      <c r="L95" s="61">
        <v>64.81</v>
      </c>
      <c r="M95" s="61">
        <v>0.56</v>
      </c>
      <c r="N95" s="61">
        <v>703.31</v>
      </c>
      <c r="O95" s="61">
        <v>463.58</v>
      </c>
      <c r="P95" s="62">
        <v>450.54</v>
      </c>
      <c r="Q95" s="24">
        <f t="shared" si="20"/>
        <v>0.7617666666666667</v>
      </c>
      <c r="R95" s="63">
        <f t="shared" si="11"/>
        <v>1725</v>
      </c>
      <c r="S95" s="17">
        <f t="shared" si="12"/>
        <v>1900</v>
      </c>
      <c r="T95" s="64">
        <f t="shared" si="13"/>
        <v>62.63</v>
      </c>
      <c r="U95" s="17">
        <f t="shared" si="14"/>
        <v>0.29500000000000004</v>
      </c>
      <c r="V95" s="17">
        <f t="shared" si="15"/>
        <v>1051.655</v>
      </c>
      <c r="W95" s="17">
        <f t="shared" si="16"/>
        <v>771.79</v>
      </c>
      <c r="X95" s="17">
        <f t="shared" si="17"/>
        <v>606.61</v>
      </c>
      <c r="Y95" s="15">
        <f t="shared" si="18"/>
        <v>79.9072463768116</v>
      </c>
      <c r="Z95" s="30"/>
      <c r="AA95" s="30"/>
    </row>
    <row r="96" spans="1:27" ht="15">
      <c r="A96" s="57" t="s">
        <v>64</v>
      </c>
      <c r="B96" s="58">
        <v>2250</v>
      </c>
      <c r="C96" s="59">
        <v>2580</v>
      </c>
      <c r="D96" s="59">
        <v>60.4</v>
      </c>
      <c r="E96" s="59">
        <v>0.03</v>
      </c>
      <c r="F96" s="59">
        <v>1400</v>
      </c>
      <c r="G96" s="59">
        <v>1090</v>
      </c>
      <c r="H96" s="65">
        <v>762.68</v>
      </c>
      <c r="I96" s="10">
        <f t="shared" si="19"/>
        <v>82.34133333333332</v>
      </c>
      <c r="J96" s="60">
        <v>1200</v>
      </c>
      <c r="K96" s="61">
        <v>1320</v>
      </c>
      <c r="L96" s="61">
        <v>64.46</v>
      </c>
      <c r="M96" s="61">
        <v>0.55</v>
      </c>
      <c r="N96" s="61">
        <v>739.34</v>
      </c>
      <c r="O96" s="61">
        <v>518.74</v>
      </c>
      <c r="P96" s="62">
        <v>417.62</v>
      </c>
      <c r="Q96" s="24">
        <f t="shared" si="20"/>
        <v>0.7803</v>
      </c>
      <c r="R96" s="63">
        <f t="shared" si="11"/>
        <v>1725</v>
      </c>
      <c r="S96" s="17">
        <f t="shared" si="12"/>
        <v>1950</v>
      </c>
      <c r="T96" s="64">
        <f t="shared" si="13"/>
        <v>62.42999999999999</v>
      </c>
      <c r="U96" s="17">
        <f t="shared" si="14"/>
        <v>0.29000000000000004</v>
      </c>
      <c r="V96" s="17">
        <f t="shared" si="15"/>
        <v>1069.67</v>
      </c>
      <c r="W96" s="17">
        <f t="shared" si="16"/>
        <v>804.37</v>
      </c>
      <c r="X96" s="17">
        <f t="shared" si="17"/>
        <v>590.15</v>
      </c>
      <c r="Y96" s="15">
        <f t="shared" si="18"/>
        <v>80.84173913043479</v>
      </c>
      <c r="Z96" s="30"/>
      <c r="AA96" s="30"/>
    </row>
    <row r="97" spans="1:27" ht="15">
      <c r="A97" s="57" t="s">
        <v>65</v>
      </c>
      <c r="B97" s="58">
        <v>2250</v>
      </c>
      <c r="C97" s="59">
        <v>2580</v>
      </c>
      <c r="D97" s="59">
        <v>60.36</v>
      </c>
      <c r="E97" s="59">
        <v>0.03</v>
      </c>
      <c r="F97" s="59">
        <v>1400</v>
      </c>
      <c r="G97" s="59">
        <v>1090</v>
      </c>
      <c r="H97" s="65">
        <v>762.68</v>
      </c>
      <c r="I97" s="10">
        <f t="shared" si="19"/>
        <v>82.34133333333332</v>
      </c>
      <c r="J97" s="60">
        <v>1200</v>
      </c>
      <c r="K97" s="61">
        <v>1410</v>
      </c>
      <c r="L97" s="61">
        <v>63.78</v>
      </c>
      <c r="M97" s="61">
        <v>0.53</v>
      </c>
      <c r="N97" s="61">
        <v>775.36</v>
      </c>
      <c r="O97" s="61">
        <v>573.89</v>
      </c>
      <c r="P97" s="62">
        <v>384.7</v>
      </c>
      <c r="Q97" s="24">
        <f t="shared" si="20"/>
        <v>0.7988249999999999</v>
      </c>
      <c r="R97" s="63">
        <f t="shared" si="11"/>
        <v>1725</v>
      </c>
      <c r="S97" s="17">
        <f t="shared" si="12"/>
        <v>1995</v>
      </c>
      <c r="T97" s="64">
        <f t="shared" si="13"/>
        <v>62.07</v>
      </c>
      <c r="U97" s="17">
        <f t="shared" si="14"/>
        <v>0.28</v>
      </c>
      <c r="V97" s="17">
        <f t="shared" si="15"/>
        <v>1087.68</v>
      </c>
      <c r="W97" s="17">
        <f t="shared" si="16"/>
        <v>831.9449999999999</v>
      </c>
      <c r="X97" s="17">
        <f t="shared" si="17"/>
        <v>573.6899999999999</v>
      </c>
      <c r="Y97" s="15">
        <f t="shared" si="18"/>
        <v>81.48608695652172</v>
      </c>
      <c r="Z97" s="30"/>
      <c r="AA97" s="30"/>
    </row>
    <row r="98" spans="1:27" ht="15">
      <c r="A98" s="57" t="s">
        <v>66</v>
      </c>
      <c r="B98" s="58">
        <v>2250</v>
      </c>
      <c r="C98" s="59">
        <v>2590</v>
      </c>
      <c r="D98" s="59">
        <v>60.31</v>
      </c>
      <c r="E98" s="59">
        <v>0.03</v>
      </c>
      <c r="F98" s="59">
        <v>1400</v>
      </c>
      <c r="G98" s="59">
        <v>1090</v>
      </c>
      <c r="H98" s="65">
        <v>762.68</v>
      </c>
      <c r="I98" s="10">
        <f t="shared" si="19"/>
        <v>82.34133333333332</v>
      </c>
      <c r="J98" s="60">
        <v>1200</v>
      </c>
      <c r="K98" s="61">
        <v>1510</v>
      </c>
      <c r="L98" s="61">
        <v>62.86</v>
      </c>
      <c r="M98" s="61">
        <v>0.52</v>
      </c>
      <c r="N98" s="61">
        <v>811.38</v>
      </c>
      <c r="O98" s="61">
        <v>629.05</v>
      </c>
      <c r="P98" s="62">
        <v>351.78</v>
      </c>
      <c r="Q98" s="24">
        <f t="shared" si="20"/>
        <v>0.8173583333333333</v>
      </c>
      <c r="R98" s="63">
        <f t="shared" si="11"/>
        <v>1725</v>
      </c>
      <c r="S98" s="17">
        <f t="shared" si="12"/>
        <v>2050</v>
      </c>
      <c r="T98" s="64">
        <f t="shared" si="13"/>
        <v>61.585</v>
      </c>
      <c r="U98" s="17">
        <f t="shared" si="14"/>
        <v>0.275</v>
      </c>
      <c r="V98" s="17">
        <f t="shared" si="15"/>
        <v>1105.69</v>
      </c>
      <c r="W98" s="17">
        <f t="shared" si="16"/>
        <v>859.525</v>
      </c>
      <c r="X98" s="17">
        <f t="shared" si="17"/>
        <v>557.23</v>
      </c>
      <c r="Y98" s="15">
        <f t="shared" si="18"/>
        <v>82.13072463768115</v>
      </c>
      <c r="Z98" s="30"/>
      <c r="AA98" s="30"/>
    </row>
    <row r="99" spans="1:27" ht="15">
      <c r="A99" s="57" t="s">
        <v>67</v>
      </c>
      <c r="B99" s="58">
        <v>2250</v>
      </c>
      <c r="C99" s="59">
        <v>2590</v>
      </c>
      <c r="D99" s="59">
        <v>60.26</v>
      </c>
      <c r="E99" s="59">
        <v>0.03</v>
      </c>
      <c r="F99" s="59">
        <v>1400</v>
      </c>
      <c r="G99" s="59">
        <v>1100</v>
      </c>
      <c r="H99" s="65">
        <v>762.68</v>
      </c>
      <c r="I99" s="10">
        <f t="shared" si="19"/>
        <v>82.78577777777777</v>
      </c>
      <c r="J99" s="60">
        <v>1200</v>
      </c>
      <c r="K99" s="61">
        <v>1600</v>
      </c>
      <c r="L99" s="61">
        <v>61.75</v>
      </c>
      <c r="M99" s="61">
        <v>0.5</v>
      </c>
      <c r="N99" s="61">
        <v>841.06</v>
      </c>
      <c r="O99" s="61">
        <v>687.37</v>
      </c>
      <c r="P99" s="62">
        <v>320.44</v>
      </c>
      <c r="Q99" s="24">
        <f t="shared" si="20"/>
        <v>0.8398416666666666</v>
      </c>
      <c r="R99" s="63">
        <f t="shared" si="11"/>
        <v>1725</v>
      </c>
      <c r="S99" s="17">
        <f t="shared" si="12"/>
        <v>2095</v>
      </c>
      <c r="T99" s="64">
        <f t="shared" si="13"/>
        <v>61.004999999999995</v>
      </c>
      <c r="U99" s="17">
        <f t="shared" si="14"/>
        <v>0.265</v>
      </c>
      <c r="V99" s="17">
        <f t="shared" si="15"/>
        <v>1120.53</v>
      </c>
      <c r="W99" s="17">
        <f t="shared" si="16"/>
        <v>893.685</v>
      </c>
      <c r="X99" s="17">
        <f t="shared" si="17"/>
        <v>541.56</v>
      </c>
      <c r="Y99" s="15">
        <f t="shared" si="18"/>
        <v>83.20260869565217</v>
      </c>
      <c r="Z99" s="30"/>
      <c r="AA99" s="30"/>
    </row>
    <row r="100" spans="1:27" ht="15">
      <c r="A100" s="57" t="s">
        <v>68</v>
      </c>
      <c r="B100" s="58">
        <v>2250</v>
      </c>
      <c r="C100" s="59">
        <v>2590</v>
      </c>
      <c r="D100" s="59">
        <v>60.22</v>
      </c>
      <c r="E100" s="59">
        <v>0.03</v>
      </c>
      <c r="F100" s="59">
        <v>1400</v>
      </c>
      <c r="G100" s="59">
        <v>1100</v>
      </c>
      <c r="H100" s="65">
        <v>762.68</v>
      </c>
      <c r="I100" s="10">
        <f t="shared" si="19"/>
        <v>82.78577777777777</v>
      </c>
      <c r="J100" s="60">
        <v>1200</v>
      </c>
      <c r="K100" s="61">
        <v>1700</v>
      </c>
      <c r="L100" s="61">
        <v>60.51</v>
      </c>
      <c r="M100" s="61">
        <v>0.48</v>
      </c>
      <c r="N100" s="61">
        <v>866.34</v>
      </c>
      <c r="O100" s="61">
        <v>770.3</v>
      </c>
      <c r="P100" s="62">
        <v>300.1</v>
      </c>
      <c r="Q100" s="24">
        <f t="shared" si="20"/>
        <v>0.8920000000000001</v>
      </c>
      <c r="R100" s="63">
        <f t="shared" si="11"/>
        <v>1725</v>
      </c>
      <c r="S100" s="17">
        <f t="shared" si="12"/>
        <v>2145</v>
      </c>
      <c r="T100" s="64">
        <f t="shared" si="13"/>
        <v>60.364999999999995</v>
      </c>
      <c r="U100" s="17">
        <f t="shared" si="14"/>
        <v>0.255</v>
      </c>
      <c r="V100" s="17">
        <f t="shared" si="15"/>
        <v>1133.17</v>
      </c>
      <c r="W100" s="17">
        <f t="shared" si="16"/>
        <v>935.15</v>
      </c>
      <c r="X100" s="17">
        <f t="shared" si="17"/>
        <v>531.39</v>
      </c>
      <c r="Y100" s="15">
        <f t="shared" si="18"/>
        <v>85.01681159420289</v>
      </c>
      <c r="Z100" s="30"/>
      <c r="AA100" s="30"/>
    </row>
    <row r="101" spans="1:27" ht="15">
      <c r="A101" s="57" t="s">
        <v>69</v>
      </c>
      <c r="B101" s="58">
        <v>2250</v>
      </c>
      <c r="C101" s="59">
        <v>2600</v>
      </c>
      <c r="D101" s="59">
        <v>60.17</v>
      </c>
      <c r="E101" s="59">
        <v>0.03</v>
      </c>
      <c r="F101" s="59">
        <v>1400</v>
      </c>
      <c r="G101" s="59">
        <v>1100</v>
      </c>
      <c r="H101" s="65">
        <v>762.68</v>
      </c>
      <c r="I101" s="10">
        <f t="shared" si="19"/>
        <v>82.78577777777777</v>
      </c>
      <c r="J101" s="60">
        <v>1200</v>
      </c>
      <c r="K101" s="61">
        <v>1790</v>
      </c>
      <c r="L101" s="61">
        <v>59.18</v>
      </c>
      <c r="M101" s="61">
        <v>0.47</v>
      </c>
      <c r="N101" s="61">
        <v>887.19</v>
      </c>
      <c r="O101" s="61">
        <v>876.35</v>
      </c>
      <c r="P101" s="62">
        <v>281.98</v>
      </c>
      <c r="Q101" s="24">
        <f t="shared" si="20"/>
        <v>0.965275</v>
      </c>
      <c r="R101" s="63">
        <f t="shared" si="11"/>
        <v>1725</v>
      </c>
      <c r="S101" s="17">
        <f t="shared" si="12"/>
        <v>2195</v>
      </c>
      <c r="T101" s="64">
        <f t="shared" si="13"/>
        <v>59.675</v>
      </c>
      <c r="U101" s="17">
        <f t="shared" si="14"/>
        <v>0.25</v>
      </c>
      <c r="V101" s="17">
        <f t="shared" si="15"/>
        <v>1143.595</v>
      </c>
      <c r="W101" s="17">
        <f t="shared" si="16"/>
        <v>988.175</v>
      </c>
      <c r="X101" s="17">
        <f t="shared" si="17"/>
        <v>522.3299999999999</v>
      </c>
      <c r="Y101" s="15">
        <f t="shared" si="18"/>
        <v>87.56550724637681</v>
      </c>
      <c r="Z101" s="30"/>
      <c r="AA101" s="30"/>
    </row>
    <row r="102" spans="1:27" ht="15">
      <c r="A102" s="57" t="s">
        <v>70</v>
      </c>
      <c r="B102" s="58">
        <v>2250</v>
      </c>
      <c r="C102" s="59">
        <v>2760</v>
      </c>
      <c r="D102" s="59">
        <v>59.27</v>
      </c>
      <c r="E102" s="59">
        <v>0.03</v>
      </c>
      <c r="F102" s="59">
        <v>1430</v>
      </c>
      <c r="G102" s="59">
        <v>1250</v>
      </c>
      <c r="H102" s="65">
        <v>722.45</v>
      </c>
      <c r="I102" s="10">
        <f t="shared" si="19"/>
        <v>87.66444444444444</v>
      </c>
      <c r="J102" s="60">
        <v>1200</v>
      </c>
      <c r="K102" s="61">
        <v>1310</v>
      </c>
      <c r="L102" s="61">
        <v>63.52</v>
      </c>
      <c r="M102" s="61">
        <v>0.56</v>
      </c>
      <c r="N102" s="61">
        <v>717.14</v>
      </c>
      <c r="O102" s="61">
        <v>527.89</v>
      </c>
      <c r="P102" s="62">
        <v>441.74</v>
      </c>
      <c r="Q102" s="24">
        <f t="shared" si="20"/>
        <v>0.808025</v>
      </c>
      <c r="R102" s="63">
        <f t="shared" si="11"/>
        <v>1725</v>
      </c>
      <c r="S102" s="17">
        <f t="shared" si="12"/>
        <v>2035</v>
      </c>
      <c r="T102" s="64">
        <f t="shared" si="13"/>
        <v>61.395</v>
      </c>
      <c r="U102" s="17">
        <f t="shared" si="14"/>
        <v>0.29500000000000004</v>
      </c>
      <c r="V102" s="17">
        <f t="shared" si="15"/>
        <v>1073.57</v>
      </c>
      <c r="W102" s="17">
        <f t="shared" si="16"/>
        <v>888.9449999999999</v>
      </c>
      <c r="X102" s="17">
        <f t="shared" si="17"/>
        <v>582.095</v>
      </c>
      <c r="Y102" s="15">
        <f t="shared" si="18"/>
        <v>85.2776811594203</v>
      </c>
      <c r="Z102" s="30"/>
      <c r="AA102" s="30"/>
    </row>
    <row r="103" spans="1:27" ht="15">
      <c r="A103" s="57" t="s">
        <v>71</v>
      </c>
      <c r="B103" s="58">
        <v>2250</v>
      </c>
      <c r="C103" s="59">
        <v>2760</v>
      </c>
      <c r="D103" s="59">
        <v>59.22</v>
      </c>
      <c r="E103" s="59">
        <v>0.03</v>
      </c>
      <c r="F103" s="59">
        <v>1430</v>
      </c>
      <c r="G103" s="59">
        <v>1260</v>
      </c>
      <c r="H103" s="65">
        <v>722.45</v>
      </c>
      <c r="I103" s="10">
        <f t="shared" si="19"/>
        <v>88.10888888888888</v>
      </c>
      <c r="J103" s="60">
        <v>1200</v>
      </c>
      <c r="K103" s="61">
        <v>1400</v>
      </c>
      <c r="L103" s="61">
        <v>63.04</v>
      </c>
      <c r="M103" s="61">
        <v>0.55</v>
      </c>
      <c r="N103" s="61">
        <v>753.16</v>
      </c>
      <c r="O103" s="61">
        <v>583.04</v>
      </c>
      <c r="P103" s="62">
        <v>408.82</v>
      </c>
      <c r="Q103" s="24">
        <f t="shared" si="20"/>
        <v>0.8265499999999999</v>
      </c>
      <c r="R103" s="63">
        <f t="shared" si="11"/>
        <v>1725</v>
      </c>
      <c r="S103" s="17">
        <f t="shared" si="12"/>
        <v>2080</v>
      </c>
      <c r="T103" s="64">
        <f t="shared" si="13"/>
        <v>61.129999999999995</v>
      </c>
      <c r="U103" s="17">
        <f t="shared" si="14"/>
        <v>0.29000000000000004</v>
      </c>
      <c r="V103" s="17">
        <f t="shared" si="15"/>
        <v>1091.58</v>
      </c>
      <c r="W103" s="17">
        <f t="shared" si="16"/>
        <v>921.52</v>
      </c>
      <c r="X103" s="17">
        <f t="shared" si="17"/>
        <v>565.635</v>
      </c>
      <c r="Y103" s="15">
        <f t="shared" si="18"/>
        <v>86.21188405797102</v>
      </c>
      <c r="Z103" s="30"/>
      <c r="AA103" s="30"/>
    </row>
    <row r="104" spans="1:27" ht="15">
      <c r="A104" s="57" t="s">
        <v>72</v>
      </c>
      <c r="B104" s="58">
        <v>2250</v>
      </c>
      <c r="C104" s="59">
        <v>2770</v>
      </c>
      <c r="D104" s="59">
        <v>59.17</v>
      </c>
      <c r="E104" s="59">
        <v>0.03</v>
      </c>
      <c r="F104" s="59">
        <v>1430</v>
      </c>
      <c r="G104" s="59">
        <v>1260</v>
      </c>
      <c r="H104" s="65">
        <v>722.45</v>
      </c>
      <c r="I104" s="10">
        <f t="shared" si="19"/>
        <v>88.10888888888888</v>
      </c>
      <c r="J104" s="60">
        <v>1200</v>
      </c>
      <c r="K104" s="61">
        <v>1500</v>
      </c>
      <c r="L104" s="61">
        <v>62.3</v>
      </c>
      <c r="M104" s="61">
        <v>0.53</v>
      </c>
      <c r="N104" s="61">
        <v>789.18</v>
      </c>
      <c r="O104" s="61">
        <v>638.2</v>
      </c>
      <c r="P104" s="62">
        <v>375.9</v>
      </c>
      <c r="Q104" s="24">
        <f t="shared" si="20"/>
        <v>0.8450833333333333</v>
      </c>
      <c r="R104" s="63">
        <f t="shared" si="11"/>
        <v>1725</v>
      </c>
      <c r="S104" s="17">
        <f t="shared" si="12"/>
        <v>2135</v>
      </c>
      <c r="T104" s="64">
        <f t="shared" si="13"/>
        <v>60.735</v>
      </c>
      <c r="U104" s="17">
        <f t="shared" si="14"/>
        <v>0.28</v>
      </c>
      <c r="V104" s="17">
        <f t="shared" si="15"/>
        <v>1109.59</v>
      </c>
      <c r="W104" s="17">
        <f t="shared" si="16"/>
        <v>949.1</v>
      </c>
      <c r="X104" s="17">
        <f t="shared" si="17"/>
        <v>549.175</v>
      </c>
      <c r="Y104" s="15">
        <f t="shared" si="18"/>
        <v>86.85652173913043</v>
      </c>
      <c r="Z104" s="30"/>
      <c r="AA104" s="30"/>
    </row>
    <row r="105" spans="1:27" ht="15">
      <c r="A105" s="57" t="s">
        <v>73</v>
      </c>
      <c r="B105" s="58">
        <v>2250</v>
      </c>
      <c r="C105" s="59">
        <v>2770</v>
      </c>
      <c r="D105" s="59">
        <v>59.13</v>
      </c>
      <c r="E105" s="59">
        <v>0.03</v>
      </c>
      <c r="F105" s="59">
        <v>1430</v>
      </c>
      <c r="G105" s="59">
        <v>1260</v>
      </c>
      <c r="H105" s="65">
        <v>722.45</v>
      </c>
      <c r="I105" s="10">
        <f t="shared" si="19"/>
        <v>88.10888888888888</v>
      </c>
      <c r="J105" s="60">
        <v>1200</v>
      </c>
      <c r="K105" s="61">
        <v>1590</v>
      </c>
      <c r="L105" s="61">
        <v>61.36</v>
      </c>
      <c r="M105" s="61">
        <v>0.52</v>
      </c>
      <c r="N105" s="61">
        <v>824.29</v>
      </c>
      <c r="O105" s="61">
        <v>728.08</v>
      </c>
      <c r="P105" s="62">
        <v>343.44</v>
      </c>
      <c r="Q105" s="24">
        <f t="shared" si="20"/>
        <v>0.8929333333333334</v>
      </c>
      <c r="R105" s="63">
        <f t="shared" si="11"/>
        <v>1725</v>
      </c>
      <c r="S105" s="17">
        <f t="shared" si="12"/>
        <v>2180</v>
      </c>
      <c r="T105" s="64">
        <f t="shared" si="13"/>
        <v>60.245000000000005</v>
      </c>
      <c r="U105" s="17">
        <f t="shared" si="14"/>
        <v>0.275</v>
      </c>
      <c r="V105" s="17">
        <f t="shared" si="15"/>
        <v>1127.145</v>
      </c>
      <c r="W105" s="17">
        <f t="shared" si="16"/>
        <v>994.04</v>
      </c>
      <c r="X105" s="17">
        <f t="shared" si="17"/>
        <v>532.945</v>
      </c>
      <c r="Y105" s="15">
        <f t="shared" si="18"/>
        <v>88.5208695652174</v>
      </c>
      <c r="Z105" s="30"/>
      <c r="AA105" s="30"/>
    </row>
    <row r="106" spans="1:27" ht="15">
      <c r="A106" s="57" t="s">
        <v>74</v>
      </c>
      <c r="B106" s="58">
        <v>2250</v>
      </c>
      <c r="C106" s="59">
        <v>2770</v>
      </c>
      <c r="D106" s="59">
        <v>59.08</v>
      </c>
      <c r="E106" s="59">
        <v>0.03</v>
      </c>
      <c r="F106" s="59">
        <v>1430</v>
      </c>
      <c r="G106" s="59">
        <v>1270</v>
      </c>
      <c r="H106" s="65">
        <v>722.45</v>
      </c>
      <c r="I106" s="10">
        <f t="shared" si="19"/>
        <v>88.55333333333333</v>
      </c>
      <c r="J106" s="60">
        <v>1200</v>
      </c>
      <c r="K106" s="61">
        <v>1690</v>
      </c>
      <c r="L106" s="61">
        <v>60.26</v>
      </c>
      <c r="M106" s="61">
        <v>0.5</v>
      </c>
      <c r="N106" s="61">
        <v>851.05</v>
      </c>
      <c r="O106" s="61">
        <v>791.69</v>
      </c>
      <c r="P106" s="62">
        <v>313.57</v>
      </c>
      <c r="Q106" s="24">
        <f t="shared" si="20"/>
        <v>0.92105</v>
      </c>
      <c r="R106" s="63">
        <f t="shared" si="11"/>
        <v>1725</v>
      </c>
      <c r="S106" s="17">
        <f t="shared" si="12"/>
        <v>2230</v>
      </c>
      <c r="T106" s="64">
        <f t="shared" si="13"/>
        <v>59.67</v>
      </c>
      <c r="U106" s="17">
        <f t="shared" si="14"/>
        <v>0.265</v>
      </c>
      <c r="V106" s="17">
        <f t="shared" si="15"/>
        <v>1140.525</v>
      </c>
      <c r="W106" s="17">
        <f t="shared" si="16"/>
        <v>1030.845</v>
      </c>
      <c r="X106" s="17">
        <f t="shared" si="17"/>
        <v>518.01</v>
      </c>
      <c r="Y106" s="15">
        <f t="shared" si="18"/>
        <v>89.78869565217391</v>
      </c>
      <c r="Z106" s="30"/>
      <c r="AA106" s="30"/>
    </row>
    <row r="107" spans="1:27" ht="15">
      <c r="A107" s="57" t="s">
        <v>75</v>
      </c>
      <c r="B107" s="58">
        <v>2250</v>
      </c>
      <c r="C107" s="59">
        <v>2780</v>
      </c>
      <c r="D107" s="59">
        <v>59.03</v>
      </c>
      <c r="E107" s="59">
        <v>0.03</v>
      </c>
      <c r="F107" s="59">
        <v>1430</v>
      </c>
      <c r="G107" s="59">
        <v>1270</v>
      </c>
      <c r="H107" s="65">
        <v>722.45</v>
      </c>
      <c r="I107" s="10">
        <f t="shared" si="19"/>
        <v>88.55333333333333</v>
      </c>
      <c r="J107" s="60">
        <v>1200</v>
      </c>
      <c r="K107" s="61">
        <v>1790</v>
      </c>
      <c r="L107" s="61">
        <v>59.06</v>
      </c>
      <c r="M107" s="61">
        <v>0.49</v>
      </c>
      <c r="N107" s="61">
        <v>873.4</v>
      </c>
      <c r="O107" s="61">
        <v>881.15</v>
      </c>
      <c r="P107" s="62">
        <v>294.7</v>
      </c>
      <c r="Q107" s="24">
        <f t="shared" si="20"/>
        <v>0.9798749999999999</v>
      </c>
      <c r="R107" s="63">
        <f t="shared" si="11"/>
        <v>1725</v>
      </c>
      <c r="S107" s="17">
        <f t="shared" si="12"/>
        <v>2285</v>
      </c>
      <c r="T107" s="64">
        <f t="shared" si="13"/>
        <v>59.045</v>
      </c>
      <c r="U107" s="17">
        <f t="shared" si="14"/>
        <v>0.26</v>
      </c>
      <c r="V107" s="17">
        <f t="shared" si="15"/>
        <v>1151.7</v>
      </c>
      <c r="W107" s="17">
        <f t="shared" si="16"/>
        <v>1075.575</v>
      </c>
      <c r="X107" s="17">
        <f t="shared" si="17"/>
        <v>508.57500000000005</v>
      </c>
      <c r="Y107" s="15">
        <f t="shared" si="18"/>
        <v>91.83478260869565</v>
      </c>
      <c r="Z107" s="30"/>
      <c r="AA107" s="30"/>
    </row>
    <row r="108" spans="1:27" ht="15.75" thickBot="1">
      <c r="A108" s="73" t="s">
        <v>76</v>
      </c>
      <c r="B108" s="74">
        <v>2250</v>
      </c>
      <c r="C108" s="72">
        <v>2780</v>
      </c>
      <c r="D108" s="72">
        <v>58.98</v>
      </c>
      <c r="E108" s="72">
        <v>0.03</v>
      </c>
      <c r="F108" s="72">
        <v>1430</v>
      </c>
      <c r="G108" s="72">
        <v>1270</v>
      </c>
      <c r="H108" s="75">
        <v>722.45</v>
      </c>
      <c r="I108" s="76">
        <f>(G108+H108)*100/B108</f>
        <v>88.55333333333333</v>
      </c>
      <c r="J108" s="77">
        <v>1200</v>
      </c>
      <c r="K108" s="66">
        <v>1880</v>
      </c>
      <c r="L108" s="66">
        <v>57.79</v>
      </c>
      <c r="M108" s="66">
        <v>0.47</v>
      </c>
      <c r="N108" s="66">
        <v>892.15</v>
      </c>
      <c r="O108" s="66">
        <v>955.83</v>
      </c>
      <c r="P108" s="78">
        <v>277.62</v>
      </c>
      <c r="Q108" s="79">
        <f t="shared" si="20"/>
        <v>1.027875</v>
      </c>
      <c r="R108" s="80">
        <f t="shared" si="11"/>
        <v>1725</v>
      </c>
      <c r="S108" s="28">
        <f t="shared" si="12"/>
        <v>2330</v>
      </c>
      <c r="T108" s="81">
        <f t="shared" si="13"/>
        <v>58.385</v>
      </c>
      <c r="U108" s="28">
        <f t="shared" si="14"/>
        <v>0.25</v>
      </c>
      <c r="V108" s="28">
        <f t="shared" si="15"/>
        <v>1161.075</v>
      </c>
      <c r="W108" s="28">
        <f t="shared" si="16"/>
        <v>1112.915</v>
      </c>
      <c r="X108" s="28">
        <f t="shared" si="17"/>
        <v>500.035</v>
      </c>
      <c r="Y108" s="26">
        <f t="shared" si="18"/>
        <v>93.50434782608696</v>
      </c>
      <c r="Z108" s="30"/>
      <c r="AA108" s="30"/>
    </row>
    <row r="109" spans="1:16" s="30" customFormat="1" ht="12.75">
      <c r="A109" s="82"/>
      <c r="B109" s="83"/>
      <c r="C109" s="83"/>
      <c r="D109" s="83"/>
      <c r="E109" s="83"/>
      <c r="F109" s="83"/>
      <c r="G109" s="83"/>
      <c r="H109" s="83"/>
      <c r="J109" s="83"/>
      <c r="K109" s="83"/>
      <c r="L109" s="83"/>
      <c r="M109" s="83"/>
      <c r="N109" s="83"/>
      <c r="O109" s="83"/>
      <c r="P109" s="83"/>
    </row>
    <row r="110" s="30" customFormat="1" ht="12.75">
      <c r="A110" s="39"/>
    </row>
    <row r="111" s="30" customFormat="1" ht="12.75">
      <c r="A111" s="40"/>
    </row>
    <row r="112" s="30" customFormat="1" ht="12.75">
      <c r="A112" s="39"/>
    </row>
    <row r="113" spans="1:25" ht="12.75">
      <c r="A113" s="39"/>
      <c r="B113" s="30"/>
      <c r="C113" s="30"/>
      <c r="D113" s="30"/>
      <c r="E113" s="30"/>
      <c r="F113" s="30"/>
      <c r="G113" s="30"/>
      <c r="H113" s="30"/>
      <c r="I113" s="29"/>
      <c r="J113" s="30"/>
      <c r="K113" s="30"/>
      <c r="L113" s="30"/>
      <c r="M113" s="30"/>
      <c r="N113" s="30"/>
      <c r="O113" s="30"/>
      <c r="P113" s="30"/>
      <c r="Q113" s="29"/>
      <c r="R113" s="30"/>
      <c r="S113" s="30"/>
      <c r="T113" s="29"/>
      <c r="U113" s="30"/>
      <c r="V113" s="30"/>
      <c r="W113" s="30"/>
      <c r="X113" s="30"/>
      <c r="Y113" s="29"/>
    </row>
    <row r="114" spans="1:25" ht="12.75">
      <c r="A114" s="39"/>
      <c r="B114" s="30"/>
      <c r="C114" s="30"/>
      <c r="D114" s="30"/>
      <c r="E114" s="30"/>
      <c r="F114" s="30"/>
      <c r="G114" s="30"/>
      <c r="H114" s="30"/>
      <c r="I114" s="29"/>
      <c r="J114" s="30"/>
      <c r="K114" s="30"/>
      <c r="L114" s="30"/>
      <c r="M114" s="30"/>
      <c r="N114" s="30"/>
      <c r="O114" s="30"/>
      <c r="P114" s="30"/>
      <c r="Q114" s="29"/>
      <c r="R114" s="30"/>
      <c r="S114" s="30"/>
      <c r="T114" s="29"/>
      <c r="U114" s="30"/>
      <c r="V114" s="30"/>
      <c r="W114" s="30"/>
      <c r="X114" s="30"/>
      <c r="Y114" s="29"/>
    </row>
    <row r="115" spans="1:25" ht="12.75">
      <c r="A115" s="39"/>
      <c r="B115" s="30"/>
      <c r="C115" s="30"/>
      <c r="D115" s="30"/>
      <c r="E115" s="30"/>
      <c r="F115" s="30"/>
      <c r="G115" s="30"/>
      <c r="H115" s="30"/>
      <c r="I115" s="29"/>
      <c r="J115" s="30"/>
      <c r="K115" s="30"/>
      <c r="L115" s="30"/>
      <c r="M115" s="30"/>
      <c r="N115" s="30"/>
      <c r="O115" s="30"/>
      <c r="P115" s="30"/>
      <c r="Q115" s="29"/>
      <c r="R115" s="30"/>
      <c r="S115" s="30"/>
      <c r="T115" s="29"/>
      <c r="U115" s="30"/>
      <c r="V115" s="30"/>
      <c r="W115" s="30"/>
      <c r="X115" s="30"/>
      <c r="Y115" s="29"/>
    </row>
    <row r="116" spans="1:25" ht="12.75">
      <c r="A116" s="39"/>
      <c r="B116" s="30"/>
      <c r="C116" s="30"/>
      <c r="D116" s="30"/>
      <c r="E116" s="30"/>
      <c r="F116" s="30"/>
      <c r="G116" s="30"/>
      <c r="H116" s="30"/>
      <c r="I116" s="29"/>
      <c r="J116" s="30"/>
      <c r="K116" s="30"/>
      <c r="L116" s="30"/>
      <c r="M116" s="30"/>
      <c r="N116" s="30"/>
      <c r="O116" s="30"/>
      <c r="P116" s="30"/>
      <c r="Q116" s="29"/>
      <c r="R116" s="30"/>
      <c r="S116" s="30"/>
      <c r="T116" s="29"/>
      <c r="U116" s="30"/>
      <c r="V116" s="30"/>
      <c r="W116" s="30"/>
      <c r="X116" s="30"/>
      <c r="Y116" s="29"/>
    </row>
    <row r="117" spans="1:25" ht="12.75">
      <c r="A117" s="39"/>
      <c r="B117" s="30"/>
      <c r="C117" s="30"/>
      <c r="D117" s="30"/>
      <c r="E117" s="30"/>
      <c r="F117" s="30"/>
      <c r="G117" s="30"/>
      <c r="H117" s="30"/>
      <c r="I117" s="29"/>
      <c r="J117" s="30"/>
      <c r="K117" s="30"/>
      <c r="L117" s="30"/>
      <c r="M117" s="30"/>
      <c r="N117" s="30"/>
      <c r="O117" s="30"/>
      <c r="P117" s="30"/>
      <c r="Q117" s="29"/>
      <c r="R117" s="30"/>
      <c r="S117" s="30"/>
      <c r="T117" s="29"/>
      <c r="U117" s="30"/>
      <c r="V117" s="30"/>
      <c r="W117" s="30"/>
      <c r="X117" s="30"/>
      <c r="Y117" s="29"/>
    </row>
    <row r="118" spans="1:25" ht="12.75">
      <c r="A118" s="39"/>
      <c r="B118" s="30"/>
      <c r="C118" s="30"/>
      <c r="D118" s="30"/>
      <c r="E118" s="30"/>
      <c r="F118" s="30"/>
      <c r="G118" s="30"/>
      <c r="H118" s="30"/>
      <c r="I118" s="29"/>
      <c r="J118" s="30"/>
      <c r="K118" s="30"/>
      <c r="L118" s="30"/>
      <c r="M118" s="30"/>
      <c r="N118" s="30"/>
      <c r="O118" s="30"/>
      <c r="P118" s="30"/>
      <c r="Q118" s="29"/>
      <c r="R118" s="30"/>
      <c r="S118" s="30"/>
      <c r="T118" s="29"/>
      <c r="U118" s="30"/>
      <c r="V118" s="30"/>
      <c r="W118" s="30"/>
      <c r="X118" s="30"/>
      <c r="Y118" s="29"/>
    </row>
    <row r="119" spans="1:25" ht="12.75">
      <c r="A119" s="39"/>
      <c r="B119" s="30"/>
      <c r="C119" s="30"/>
      <c r="D119" s="30"/>
      <c r="E119" s="30"/>
      <c r="F119" s="30"/>
      <c r="G119" s="30"/>
      <c r="H119" s="30"/>
      <c r="I119" s="29"/>
      <c r="J119" s="30"/>
      <c r="K119" s="30"/>
      <c r="L119" s="30"/>
      <c r="M119" s="30"/>
      <c r="N119" s="30"/>
      <c r="O119" s="30"/>
      <c r="P119" s="30"/>
      <c r="Q119" s="29"/>
      <c r="R119" s="30"/>
      <c r="S119" s="30"/>
      <c r="T119" s="29"/>
      <c r="U119" s="30"/>
      <c r="V119" s="30"/>
      <c r="W119" s="30"/>
      <c r="X119" s="30"/>
      <c r="Y119" s="29"/>
    </row>
    <row r="120" spans="1:25" ht="12.75">
      <c r="A120" s="39"/>
      <c r="B120" s="30"/>
      <c r="C120" s="30"/>
      <c r="D120" s="30"/>
      <c r="E120" s="30"/>
      <c r="F120" s="30"/>
      <c r="G120" s="30"/>
      <c r="H120" s="30"/>
      <c r="I120" s="29"/>
      <c r="J120" s="30"/>
      <c r="K120" s="30"/>
      <c r="L120" s="30"/>
      <c r="M120" s="30"/>
      <c r="N120" s="30"/>
      <c r="O120" s="30"/>
      <c r="P120" s="30"/>
      <c r="Q120" s="29"/>
      <c r="R120" s="30"/>
      <c r="S120" s="30"/>
      <c r="T120" s="29"/>
      <c r="U120" s="30"/>
      <c r="V120" s="30"/>
      <c r="W120" s="30"/>
      <c r="X120" s="30"/>
      <c r="Y120" s="29"/>
    </row>
    <row r="121" spans="1:25" ht="12.75">
      <c r="A121" s="39"/>
      <c r="B121" s="30"/>
      <c r="C121" s="30"/>
      <c r="D121" s="30"/>
      <c r="E121" s="30"/>
      <c r="F121" s="30"/>
      <c r="G121" s="30"/>
      <c r="H121" s="30"/>
      <c r="I121" s="29"/>
      <c r="J121" s="30"/>
      <c r="K121" s="30"/>
      <c r="L121" s="30"/>
      <c r="M121" s="30"/>
      <c r="N121" s="30"/>
      <c r="O121" s="30"/>
      <c r="P121" s="30"/>
      <c r="Q121" s="29"/>
      <c r="R121" s="30"/>
      <c r="S121" s="30"/>
      <c r="T121" s="29"/>
      <c r="U121" s="30"/>
      <c r="V121" s="30"/>
      <c r="W121" s="30"/>
      <c r="X121" s="30"/>
      <c r="Y121" s="29"/>
    </row>
    <row r="122" spans="1:25" ht="12.75">
      <c r="A122" s="39"/>
      <c r="B122" s="30"/>
      <c r="C122" s="30"/>
      <c r="D122" s="30"/>
      <c r="E122" s="30"/>
      <c r="F122" s="30"/>
      <c r="G122" s="30"/>
      <c r="H122" s="30"/>
      <c r="I122" s="29"/>
      <c r="J122" s="30"/>
      <c r="K122" s="30"/>
      <c r="L122" s="30"/>
      <c r="M122" s="30"/>
      <c r="N122" s="30"/>
      <c r="O122" s="30"/>
      <c r="P122" s="30"/>
      <c r="Q122" s="29"/>
      <c r="R122" s="30"/>
      <c r="S122" s="30"/>
      <c r="T122" s="29"/>
      <c r="U122" s="30"/>
      <c r="V122" s="30"/>
      <c r="W122" s="30"/>
      <c r="X122" s="30"/>
      <c r="Y122" s="29"/>
    </row>
    <row r="123" spans="1:25" ht="12.75">
      <c r="A123" s="39"/>
      <c r="B123" s="30"/>
      <c r="C123" s="30"/>
      <c r="D123" s="30"/>
      <c r="E123" s="30"/>
      <c r="F123" s="30"/>
      <c r="G123" s="30"/>
      <c r="H123" s="30"/>
      <c r="I123" s="29"/>
      <c r="J123" s="30"/>
      <c r="K123" s="30"/>
      <c r="L123" s="30"/>
      <c r="M123" s="30"/>
      <c r="N123" s="30"/>
      <c r="O123" s="30"/>
      <c r="P123" s="30"/>
      <c r="Q123" s="29"/>
      <c r="R123" s="30"/>
      <c r="S123" s="30"/>
      <c r="T123" s="29"/>
      <c r="U123" s="30"/>
      <c r="V123" s="30"/>
      <c r="W123" s="30"/>
      <c r="X123" s="30"/>
      <c r="Y123" s="29"/>
    </row>
    <row r="124" spans="1:25" ht="12.75">
      <c r="A124" s="39"/>
      <c r="B124" s="30"/>
      <c r="C124" s="30"/>
      <c r="D124" s="30"/>
      <c r="E124" s="30"/>
      <c r="F124" s="30"/>
      <c r="G124" s="30"/>
      <c r="H124" s="30"/>
      <c r="I124" s="29"/>
      <c r="J124" s="30"/>
      <c r="K124" s="30"/>
      <c r="L124" s="30"/>
      <c r="M124" s="30"/>
      <c r="N124" s="30"/>
      <c r="O124" s="30"/>
      <c r="P124" s="30"/>
      <c r="Q124" s="29"/>
      <c r="R124" s="30"/>
      <c r="S124" s="30"/>
      <c r="T124" s="29"/>
      <c r="U124" s="30"/>
      <c r="V124" s="30"/>
      <c r="W124" s="30"/>
      <c r="X124" s="30"/>
      <c r="Y124" s="29"/>
    </row>
    <row r="125" spans="1:25" ht="12.75">
      <c r="A125" s="39"/>
      <c r="B125" s="30"/>
      <c r="C125" s="30"/>
      <c r="D125" s="30"/>
      <c r="E125" s="30"/>
      <c r="F125" s="30"/>
      <c r="G125" s="30"/>
      <c r="H125" s="30"/>
      <c r="I125" s="29"/>
      <c r="J125" s="30"/>
      <c r="K125" s="30"/>
      <c r="L125" s="30"/>
      <c r="M125" s="30"/>
      <c r="N125" s="30"/>
      <c r="O125" s="30"/>
      <c r="P125" s="30"/>
      <c r="Q125" s="29"/>
      <c r="R125" s="30"/>
      <c r="S125" s="30"/>
      <c r="T125" s="29"/>
      <c r="U125" s="30"/>
      <c r="V125" s="30"/>
      <c r="W125" s="30"/>
      <c r="X125" s="30"/>
      <c r="Y125" s="29"/>
    </row>
    <row r="126" spans="1:25" ht="12.75">
      <c r="A126" s="39"/>
      <c r="B126" s="30"/>
      <c r="C126" s="30"/>
      <c r="D126" s="30"/>
      <c r="E126" s="30"/>
      <c r="F126" s="30"/>
      <c r="G126" s="30"/>
      <c r="H126" s="30"/>
      <c r="I126" s="29"/>
      <c r="J126" s="30"/>
      <c r="K126" s="30"/>
      <c r="L126" s="30"/>
      <c r="M126" s="30"/>
      <c r="N126" s="30"/>
      <c r="O126" s="30"/>
      <c r="P126" s="30"/>
      <c r="Q126" s="29"/>
      <c r="R126" s="30"/>
      <c r="S126" s="30"/>
      <c r="T126" s="29"/>
      <c r="U126" s="30"/>
      <c r="V126" s="30"/>
      <c r="W126" s="30"/>
      <c r="X126" s="30"/>
      <c r="Y126" s="29"/>
    </row>
    <row r="127" spans="1:25" ht="12.75">
      <c r="A127" s="39"/>
      <c r="B127" s="30"/>
      <c r="C127" s="30"/>
      <c r="D127" s="30"/>
      <c r="E127" s="30"/>
      <c r="F127" s="30"/>
      <c r="G127" s="30"/>
      <c r="H127" s="30"/>
      <c r="I127" s="29"/>
      <c r="J127" s="30"/>
      <c r="K127" s="30"/>
      <c r="L127" s="30"/>
      <c r="M127" s="30"/>
      <c r="N127" s="30"/>
      <c r="O127" s="30"/>
      <c r="P127" s="30"/>
      <c r="Q127" s="29"/>
      <c r="R127" s="30"/>
      <c r="S127" s="30"/>
      <c r="T127" s="29"/>
      <c r="U127" s="30"/>
      <c r="V127" s="30"/>
      <c r="W127" s="30"/>
      <c r="X127" s="30"/>
      <c r="Y127" s="29"/>
    </row>
    <row r="128" spans="1:25" ht="12.75">
      <c r="A128" s="39"/>
      <c r="B128" s="30"/>
      <c r="C128" s="30"/>
      <c r="D128" s="30"/>
      <c r="E128" s="30"/>
      <c r="F128" s="30"/>
      <c r="G128" s="30"/>
      <c r="H128" s="30"/>
      <c r="I128" s="29"/>
      <c r="J128" s="30"/>
      <c r="K128" s="30"/>
      <c r="L128" s="30"/>
      <c r="M128" s="30"/>
      <c r="N128" s="30"/>
      <c r="O128" s="30"/>
      <c r="P128" s="30"/>
      <c r="Q128" s="29"/>
      <c r="R128" s="30"/>
      <c r="S128" s="30"/>
      <c r="T128" s="29"/>
      <c r="U128" s="30"/>
      <c r="V128" s="30"/>
      <c r="W128" s="30"/>
      <c r="X128" s="30"/>
      <c r="Y128" s="29"/>
    </row>
    <row r="129" spans="1:25" ht="12.75">
      <c r="A129" s="39"/>
      <c r="B129" s="30"/>
      <c r="C129" s="30"/>
      <c r="D129" s="30"/>
      <c r="E129" s="30"/>
      <c r="F129" s="30"/>
      <c r="G129" s="30"/>
      <c r="H129" s="30"/>
      <c r="I129" s="29"/>
      <c r="J129" s="30"/>
      <c r="K129" s="30"/>
      <c r="L129" s="30"/>
      <c r="M129" s="30"/>
      <c r="N129" s="30"/>
      <c r="O129" s="30"/>
      <c r="P129" s="30"/>
      <c r="Q129" s="29"/>
      <c r="R129" s="30"/>
      <c r="S129" s="30"/>
      <c r="T129" s="29"/>
      <c r="U129" s="30"/>
      <c r="V129" s="30"/>
      <c r="W129" s="30"/>
      <c r="X129" s="30"/>
      <c r="Y129" s="29"/>
    </row>
    <row r="130" spans="1:25" ht="12.75">
      <c r="A130" s="39"/>
      <c r="B130" s="30"/>
      <c r="C130" s="30"/>
      <c r="D130" s="30"/>
      <c r="E130" s="30"/>
      <c r="F130" s="30"/>
      <c r="G130" s="30"/>
      <c r="H130" s="30"/>
      <c r="I130" s="29"/>
      <c r="J130" s="30"/>
      <c r="K130" s="30"/>
      <c r="L130" s="30"/>
      <c r="M130" s="30"/>
      <c r="N130" s="30"/>
      <c r="O130" s="30"/>
      <c r="P130" s="30"/>
      <c r="Q130" s="29"/>
      <c r="R130" s="30"/>
      <c r="S130" s="30"/>
      <c r="T130" s="29"/>
      <c r="U130" s="30"/>
      <c r="V130" s="30"/>
      <c r="W130" s="30"/>
      <c r="X130" s="30"/>
      <c r="Y130" s="29"/>
    </row>
    <row r="131" spans="1:25" ht="12.75">
      <c r="A131" s="39"/>
      <c r="B131" s="30"/>
      <c r="C131" s="30"/>
      <c r="D131" s="30"/>
      <c r="E131" s="30"/>
      <c r="F131" s="30"/>
      <c r="G131" s="30"/>
      <c r="H131" s="30"/>
      <c r="I131" s="29"/>
      <c r="J131" s="30"/>
      <c r="K131" s="30"/>
      <c r="L131" s="30"/>
      <c r="M131" s="30"/>
      <c r="N131" s="30"/>
      <c r="O131" s="30"/>
      <c r="P131" s="30"/>
      <c r="Q131" s="29"/>
      <c r="R131" s="30"/>
      <c r="S131" s="30"/>
      <c r="T131" s="29"/>
      <c r="U131" s="30"/>
      <c r="V131" s="30"/>
      <c r="W131" s="30"/>
      <c r="X131" s="30"/>
      <c r="Y131" s="29"/>
    </row>
    <row r="132" spans="1:25" ht="12.75">
      <c r="A132" s="39"/>
      <c r="B132" s="30"/>
      <c r="C132" s="30"/>
      <c r="D132" s="30"/>
      <c r="E132" s="30"/>
      <c r="F132" s="30"/>
      <c r="G132" s="30"/>
      <c r="H132" s="30"/>
      <c r="I132" s="29"/>
      <c r="J132" s="30"/>
      <c r="K132" s="30"/>
      <c r="L132" s="30"/>
      <c r="M132" s="30"/>
      <c r="N132" s="30"/>
      <c r="O132" s="30"/>
      <c r="P132" s="30"/>
      <c r="Q132" s="29"/>
      <c r="R132" s="30"/>
      <c r="S132" s="30"/>
      <c r="T132" s="29"/>
      <c r="U132" s="30"/>
      <c r="V132" s="30"/>
      <c r="W132" s="30"/>
      <c r="X132" s="30"/>
      <c r="Y132" s="29"/>
    </row>
    <row r="133" spans="1:25" ht="12.75">
      <c r="A133" s="39"/>
      <c r="B133" s="30"/>
      <c r="C133" s="30"/>
      <c r="D133" s="30"/>
      <c r="E133" s="30"/>
      <c r="F133" s="30"/>
      <c r="G133" s="30"/>
      <c r="H133" s="30"/>
      <c r="I133" s="29"/>
      <c r="J133" s="30"/>
      <c r="K133" s="30"/>
      <c r="L133" s="30"/>
      <c r="M133" s="30"/>
      <c r="N133" s="30"/>
      <c r="O133" s="30"/>
      <c r="P133" s="30"/>
      <c r="Q133" s="29"/>
      <c r="R133" s="30"/>
      <c r="S133" s="30"/>
      <c r="T133" s="29"/>
      <c r="U133" s="30"/>
      <c r="V133" s="30"/>
      <c r="W133" s="30"/>
      <c r="X133" s="30"/>
      <c r="Y133" s="29"/>
    </row>
    <row r="134" spans="1:25" ht="12.75">
      <c r="A134" s="39"/>
      <c r="B134" s="30"/>
      <c r="C134" s="30"/>
      <c r="D134" s="30"/>
      <c r="E134" s="30"/>
      <c r="F134" s="30"/>
      <c r="G134" s="30"/>
      <c r="H134" s="30"/>
      <c r="I134" s="29"/>
      <c r="J134" s="30"/>
      <c r="K134" s="30"/>
      <c r="L134" s="30"/>
      <c r="M134" s="30"/>
      <c r="N134" s="30"/>
      <c r="O134" s="30"/>
      <c r="P134" s="30"/>
      <c r="Q134" s="29"/>
      <c r="R134" s="30"/>
      <c r="S134" s="30"/>
      <c r="T134" s="29"/>
      <c r="U134" s="30"/>
      <c r="V134" s="30"/>
      <c r="W134" s="30"/>
      <c r="X134" s="30"/>
      <c r="Y134" s="29"/>
    </row>
    <row r="135" spans="1:25" ht="12.75">
      <c r="A135" s="39"/>
      <c r="B135" s="30"/>
      <c r="C135" s="30"/>
      <c r="D135" s="30"/>
      <c r="E135" s="30"/>
      <c r="F135" s="30"/>
      <c r="G135" s="30"/>
      <c r="H135" s="30"/>
      <c r="I135" s="29"/>
      <c r="J135" s="30"/>
      <c r="K135" s="30"/>
      <c r="L135" s="30"/>
      <c r="M135" s="30"/>
      <c r="N135" s="30"/>
      <c r="O135" s="30"/>
      <c r="P135" s="30"/>
      <c r="Q135" s="29"/>
      <c r="R135" s="30"/>
      <c r="S135" s="30"/>
      <c r="T135" s="29"/>
      <c r="U135" s="30"/>
      <c r="V135" s="30"/>
      <c r="W135" s="30"/>
      <c r="X135" s="30"/>
      <c r="Y135" s="29"/>
    </row>
    <row r="136" spans="1:25" ht="12.75">
      <c r="A136" s="39"/>
      <c r="B136" s="30"/>
      <c r="C136" s="30"/>
      <c r="D136" s="30"/>
      <c r="E136" s="30"/>
      <c r="F136" s="30"/>
      <c r="G136" s="30"/>
      <c r="H136" s="30"/>
      <c r="I136" s="29"/>
      <c r="J136" s="30"/>
      <c r="K136" s="30"/>
      <c r="L136" s="30"/>
      <c r="M136" s="30"/>
      <c r="N136" s="30"/>
      <c r="O136" s="30"/>
      <c r="P136" s="30"/>
      <c r="Q136" s="29"/>
      <c r="R136" s="30"/>
      <c r="S136" s="30"/>
      <c r="T136" s="29"/>
      <c r="U136" s="30"/>
      <c r="V136" s="30"/>
      <c r="W136" s="30"/>
      <c r="X136" s="30"/>
      <c r="Y136" s="29"/>
    </row>
    <row r="137" spans="1:25" ht="12.75">
      <c r="A137" s="39"/>
      <c r="B137" s="30"/>
      <c r="C137" s="30"/>
      <c r="D137" s="30"/>
      <c r="E137" s="30"/>
      <c r="F137" s="30"/>
      <c r="G137" s="30"/>
      <c r="H137" s="30"/>
      <c r="I137" s="29"/>
      <c r="J137" s="30"/>
      <c r="K137" s="30"/>
      <c r="L137" s="30"/>
      <c r="M137" s="30"/>
      <c r="N137" s="30"/>
      <c r="O137" s="30"/>
      <c r="P137" s="30"/>
      <c r="Q137" s="29"/>
      <c r="R137" s="30"/>
      <c r="S137" s="30"/>
      <c r="T137" s="29"/>
      <c r="U137" s="30"/>
      <c r="V137" s="30"/>
      <c r="W137" s="30"/>
      <c r="X137" s="30"/>
      <c r="Y137" s="29"/>
    </row>
    <row r="138" spans="1:25" ht="12.75">
      <c r="A138" s="39"/>
      <c r="B138" s="30"/>
      <c r="C138" s="30"/>
      <c r="D138" s="30"/>
      <c r="E138" s="30"/>
      <c r="F138" s="30"/>
      <c r="G138" s="30"/>
      <c r="H138" s="30"/>
      <c r="I138" s="29"/>
      <c r="J138" s="30"/>
      <c r="K138" s="30"/>
      <c r="L138" s="30"/>
      <c r="M138" s="30"/>
      <c r="N138" s="30"/>
      <c r="O138" s="30"/>
      <c r="P138" s="30"/>
      <c r="Q138" s="29"/>
      <c r="R138" s="30"/>
      <c r="S138" s="30"/>
      <c r="T138" s="29"/>
      <c r="U138" s="30"/>
      <c r="V138" s="30"/>
      <c r="W138" s="30"/>
      <c r="X138" s="30"/>
      <c r="Y138" s="29"/>
    </row>
    <row r="139" spans="1:25" ht="12.75">
      <c r="A139" s="39"/>
      <c r="B139" s="30"/>
      <c r="C139" s="30"/>
      <c r="D139" s="30"/>
      <c r="E139" s="30"/>
      <c r="F139" s="30"/>
      <c r="G139" s="30"/>
      <c r="H139" s="30"/>
      <c r="I139" s="29"/>
      <c r="J139" s="30"/>
      <c r="K139" s="30"/>
      <c r="L139" s="30"/>
      <c r="M139" s="30"/>
      <c r="N139" s="30"/>
      <c r="O139" s="30"/>
      <c r="P139" s="30"/>
      <c r="Q139" s="29"/>
      <c r="R139" s="30"/>
      <c r="S139" s="30"/>
      <c r="T139" s="29"/>
      <c r="U139" s="30"/>
      <c r="V139" s="30"/>
      <c r="W139" s="30"/>
      <c r="X139" s="30"/>
      <c r="Y139" s="29"/>
    </row>
    <row r="140" spans="1:25" ht="12.75">
      <c r="A140" s="39"/>
      <c r="B140" s="30"/>
      <c r="C140" s="30"/>
      <c r="D140" s="30"/>
      <c r="E140" s="30"/>
      <c r="F140" s="30"/>
      <c r="G140" s="30"/>
      <c r="H140" s="30"/>
      <c r="I140" s="29"/>
      <c r="J140" s="30"/>
      <c r="K140" s="30"/>
      <c r="L140" s="30"/>
      <c r="M140" s="30"/>
      <c r="N140" s="30"/>
      <c r="O140" s="30"/>
      <c r="P140" s="30"/>
      <c r="Q140" s="29"/>
      <c r="R140" s="30"/>
      <c r="S140" s="30"/>
      <c r="T140" s="29"/>
      <c r="U140" s="30"/>
      <c r="V140" s="30"/>
      <c r="W140" s="30"/>
      <c r="X140" s="30"/>
      <c r="Y140" s="29"/>
    </row>
    <row r="141" spans="1:25" ht="12.75">
      <c r="A141" s="39"/>
      <c r="B141" s="30"/>
      <c r="C141" s="30"/>
      <c r="D141" s="30"/>
      <c r="E141" s="30"/>
      <c r="F141" s="30"/>
      <c r="G141" s="30"/>
      <c r="H141" s="30"/>
      <c r="I141" s="29"/>
      <c r="J141" s="30"/>
      <c r="K141" s="30"/>
      <c r="L141" s="30"/>
      <c r="M141" s="30"/>
      <c r="N141" s="30"/>
      <c r="O141" s="30"/>
      <c r="P141" s="30"/>
      <c r="Q141" s="29"/>
      <c r="R141" s="30"/>
      <c r="S141" s="30"/>
      <c r="T141" s="29"/>
      <c r="U141" s="30"/>
      <c r="V141" s="30"/>
      <c r="W141" s="30"/>
      <c r="X141" s="30"/>
      <c r="Y141" s="29"/>
    </row>
    <row r="142" spans="1:25" ht="12.75">
      <c r="A142" s="39"/>
      <c r="B142" s="30"/>
      <c r="C142" s="30"/>
      <c r="D142" s="30"/>
      <c r="E142" s="30"/>
      <c r="F142" s="30"/>
      <c r="G142" s="30"/>
      <c r="H142" s="30"/>
      <c r="I142" s="29"/>
      <c r="J142" s="30"/>
      <c r="K142" s="30"/>
      <c r="L142" s="30"/>
      <c r="M142" s="30"/>
      <c r="N142" s="30"/>
      <c r="O142" s="30"/>
      <c r="P142" s="30"/>
      <c r="Q142" s="29"/>
      <c r="R142" s="30"/>
      <c r="S142" s="30"/>
      <c r="T142" s="29"/>
      <c r="U142" s="30"/>
      <c r="V142" s="30"/>
      <c r="W142" s="30"/>
      <c r="X142" s="30"/>
      <c r="Y142" s="29"/>
    </row>
    <row r="143" spans="1:25" ht="12.75">
      <c r="A143" s="39"/>
      <c r="B143" s="30"/>
      <c r="C143" s="30"/>
      <c r="D143" s="30"/>
      <c r="E143" s="30"/>
      <c r="F143" s="30"/>
      <c r="G143" s="30"/>
      <c r="H143" s="30"/>
      <c r="I143" s="29"/>
      <c r="J143" s="30"/>
      <c r="K143" s="30"/>
      <c r="L143" s="30"/>
      <c r="M143" s="30"/>
      <c r="N143" s="30"/>
      <c r="O143" s="30"/>
      <c r="P143" s="30"/>
      <c r="Q143" s="29"/>
      <c r="R143" s="30"/>
      <c r="S143" s="30"/>
      <c r="T143" s="29"/>
      <c r="U143" s="30"/>
      <c r="V143" s="30"/>
      <c r="W143" s="30"/>
      <c r="X143" s="30"/>
      <c r="Y143" s="29"/>
    </row>
    <row r="144" spans="1:25" ht="12.75">
      <c r="A144" s="39"/>
      <c r="B144" s="30"/>
      <c r="C144" s="30"/>
      <c r="D144" s="30"/>
      <c r="E144" s="30"/>
      <c r="F144" s="30"/>
      <c r="G144" s="30"/>
      <c r="H144" s="30"/>
      <c r="I144" s="29"/>
      <c r="J144" s="30"/>
      <c r="K144" s="30"/>
      <c r="L144" s="30"/>
      <c r="M144" s="30"/>
      <c r="N144" s="30"/>
      <c r="O144" s="30"/>
      <c r="P144" s="30"/>
      <c r="Q144" s="29"/>
      <c r="R144" s="30"/>
      <c r="S144" s="30"/>
      <c r="T144" s="29"/>
      <c r="U144" s="30"/>
      <c r="V144" s="30"/>
      <c r="W144" s="30"/>
      <c r="X144" s="30"/>
      <c r="Y144" s="29"/>
    </row>
    <row r="145" spans="1:25" ht="12.75">
      <c r="A145" s="39"/>
      <c r="B145" s="30"/>
      <c r="C145" s="30"/>
      <c r="D145" s="30"/>
      <c r="E145" s="30"/>
      <c r="F145" s="30"/>
      <c r="G145" s="30"/>
      <c r="H145" s="30"/>
      <c r="I145" s="29"/>
      <c r="J145" s="30"/>
      <c r="K145" s="30"/>
      <c r="L145" s="30"/>
      <c r="M145" s="30"/>
      <c r="N145" s="30"/>
      <c r="O145" s="30"/>
      <c r="P145" s="30"/>
      <c r="Q145" s="29"/>
      <c r="R145" s="30"/>
      <c r="S145" s="30"/>
      <c r="T145" s="29"/>
      <c r="U145" s="30"/>
      <c r="V145" s="30"/>
      <c r="W145" s="30"/>
      <c r="X145" s="30"/>
      <c r="Y145" s="29"/>
    </row>
    <row r="146" spans="1:25" ht="12.75">
      <c r="A146" s="39"/>
      <c r="B146" s="30"/>
      <c r="C146" s="30"/>
      <c r="D146" s="30"/>
      <c r="E146" s="30"/>
      <c r="F146" s="30"/>
      <c r="G146" s="30"/>
      <c r="H146" s="30"/>
      <c r="I146" s="29"/>
      <c r="J146" s="30"/>
      <c r="K146" s="30"/>
      <c r="L146" s="30"/>
      <c r="M146" s="30"/>
      <c r="N146" s="30"/>
      <c r="O146" s="30"/>
      <c r="P146" s="30"/>
      <c r="Q146" s="29"/>
      <c r="R146" s="30"/>
      <c r="S146" s="30"/>
      <c r="T146" s="29"/>
      <c r="U146" s="30"/>
      <c r="V146" s="30"/>
      <c r="W146" s="30"/>
      <c r="X146" s="30"/>
      <c r="Y146" s="29"/>
    </row>
    <row r="147" spans="1:25" ht="12.75">
      <c r="A147" s="39"/>
      <c r="B147" s="30"/>
      <c r="C147" s="30"/>
      <c r="D147" s="30"/>
      <c r="E147" s="30"/>
      <c r="F147" s="30"/>
      <c r="G147" s="30"/>
      <c r="H147" s="30"/>
      <c r="I147" s="29"/>
      <c r="J147" s="30"/>
      <c r="K147" s="30"/>
      <c r="L147" s="30"/>
      <c r="M147" s="30"/>
      <c r="N147" s="30"/>
      <c r="O147" s="30"/>
      <c r="P147" s="30"/>
      <c r="Q147" s="29"/>
      <c r="R147" s="30"/>
      <c r="S147" s="30"/>
      <c r="T147" s="29"/>
      <c r="U147" s="30"/>
      <c r="V147" s="30"/>
      <c r="W147" s="30"/>
      <c r="X147" s="30"/>
      <c r="Y147" s="29"/>
    </row>
    <row r="148" spans="1:25" ht="12.75">
      <c r="A148" s="39"/>
      <c r="B148" s="30"/>
      <c r="C148" s="30"/>
      <c r="D148" s="30"/>
      <c r="E148" s="30"/>
      <c r="F148" s="30"/>
      <c r="G148" s="30"/>
      <c r="H148" s="30"/>
      <c r="I148" s="29"/>
      <c r="J148" s="30"/>
      <c r="K148" s="30"/>
      <c r="L148" s="30"/>
      <c r="M148" s="30"/>
      <c r="N148" s="30"/>
      <c r="O148" s="30"/>
      <c r="P148" s="30"/>
      <c r="Q148" s="29"/>
      <c r="R148" s="30"/>
      <c r="S148" s="30"/>
      <c r="T148" s="29"/>
      <c r="U148" s="30"/>
      <c r="V148" s="30"/>
      <c r="W148" s="30"/>
      <c r="X148" s="30"/>
      <c r="Y148" s="29"/>
    </row>
    <row r="149" spans="1:25" ht="12.75">
      <c r="A149" s="39"/>
      <c r="B149" s="30"/>
      <c r="C149" s="30"/>
      <c r="D149" s="30"/>
      <c r="E149" s="30"/>
      <c r="F149" s="30"/>
      <c r="G149" s="30"/>
      <c r="H149" s="30"/>
      <c r="I149" s="29"/>
      <c r="J149" s="30"/>
      <c r="K149" s="30"/>
      <c r="L149" s="30"/>
      <c r="M149" s="30"/>
      <c r="N149" s="30"/>
      <c r="O149" s="30"/>
      <c r="P149" s="30"/>
      <c r="Q149" s="29"/>
      <c r="R149" s="30"/>
      <c r="S149" s="30"/>
      <c r="T149" s="29"/>
      <c r="U149" s="30"/>
      <c r="V149" s="30"/>
      <c r="W149" s="30"/>
      <c r="X149" s="30"/>
      <c r="Y149" s="29"/>
    </row>
    <row r="150" spans="1:25" ht="12.75">
      <c r="A150" s="39"/>
      <c r="B150" s="30"/>
      <c r="C150" s="30"/>
      <c r="D150" s="30"/>
      <c r="E150" s="30"/>
      <c r="F150" s="30"/>
      <c r="G150" s="30"/>
      <c r="H150" s="30"/>
      <c r="I150" s="29"/>
      <c r="J150" s="30"/>
      <c r="K150" s="30"/>
      <c r="L150" s="30"/>
      <c r="M150" s="30"/>
      <c r="N150" s="30"/>
      <c r="O150" s="30"/>
      <c r="P150" s="30"/>
      <c r="Q150" s="29"/>
      <c r="R150" s="30"/>
      <c r="S150" s="30"/>
      <c r="T150" s="29"/>
      <c r="U150" s="30"/>
      <c r="V150" s="30"/>
      <c r="W150" s="30"/>
      <c r="X150" s="30"/>
      <c r="Y150" s="29"/>
    </row>
    <row r="151" spans="1:25" ht="12.75">
      <c r="A151" s="39"/>
      <c r="B151" s="30"/>
      <c r="C151" s="30"/>
      <c r="D151" s="30"/>
      <c r="E151" s="30"/>
      <c r="F151" s="30"/>
      <c r="G151" s="30"/>
      <c r="H151" s="30"/>
      <c r="I151" s="29"/>
      <c r="J151" s="30"/>
      <c r="K151" s="30"/>
      <c r="L151" s="30"/>
      <c r="M151" s="30"/>
      <c r="N151" s="30"/>
      <c r="O151" s="30"/>
      <c r="P151" s="30"/>
      <c r="Q151" s="29"/>
      <c r="R151" s="30"/>
      <c r="S151" s="30"/>
      <c r="T151" s="29"/>
      <c r="U151" s="30"/>
      <c r="V151" s="30"/>
      <c r="W151" s="30"/>
      <c r="X151" s="30"/>
      <c r="Y151" s="29"/>
    </row>
    <row r="152" spans="1:25" ht="12.75">
      <c r="A152" s="39"/>
      <c r="B152" s="30"/>
      <c r="C152" s="30"/>
      <c r="D152" s="30"/>
      <c r="E152" s="30"/>
      <c r="F152" s="30"/>
      <c r="G152" s="30"/>
      <c r="H152" s="30"/>
      <c r="I152" s="29"/>
      <c r="J152" s="30"/>
      <c r="K152" s="30"/>
      <c r="L152" s="30"/>
      <c r="M152" s="30"/>
      <c r="N152" s="30"/>
      <c r="O152" s="30"/>
      <c r="P152" s="30"/>
      <c r="Q152" s="29"/>
      <c r="R152" s="30"/>
      <c r="S152" s="30"/>
      <c r="T152" s="29"/>
      <c r="U152" s="30"/>
      <c r="V152" s="30"/>
      <c r="W152" s="30"/>
      <c r="X152" s="30"/>
      <c r="Y152" s="29"/>
    </row>
    <row r="153" spans="1:25" ht="12.75">
      <c r="A153" s="39"/>
      <c r="B153" s="30"/>
      <c r="C153" s="30"/>
      <c r="D153" s="30"/>
      <c r="E153" s="30"/>
      <c r="F153" s="30"/>
      <c r="G153" s="30"/>
      <c r="H153" s="30"/>
      <c r="I153" s="29"/>
      <c r="J153" s="30"/>
      <c r="K153" s="30"/>
      <c r="L153" s="30"/>
      <c r="M153" s="30"/>
      <c r="N153" s="30"/>
      <c r="O153" s="30"/>
      <c r="P153" s="30"/>
      <c r="Q153" s="29"/>
      <c r="R153" s="30"/>
      <c r="S153" s="30"/>
      <c r="T153" s="29"/>
      <c r="U153" s="30"/>
      <c r="V153" s="30"/>
      <c r="W153" s="30"/>
      <c r="X153" s="30"/>
      <c r="Y153" s="29"/>
    </row>
    <row r="154" spans="1:25" ht="12.75">
      <c r="A154" s="39"/>
      <c r="B154" s="30"/>
      <c r="C154" s="30"/>
      <c r="D154" s="30"/>
      <c r="E154" s="30"/>
      <c r="F154" s="30"/>
      <c r="G154" s="30"/>
      <c r="H154" s="30"/>
      <c r="I154" s="29"/>
      <c r="J154" s="30"/>
      <c r="K154" s="30"/>
      <c r="L154" s="30"/>
      <c r="M154" s="30"/>
      <c r="N154" s="30"/>
      <c r="O154" s="30"/>
      <c r="P154" s="30"/>
      <c r="Q154" s="29"/>
      <c r="R154" s="30"/>
      <c r="S154" s="30"/>
      <c r="T154" s="29"/>
      <c r="U154" s="30"/>
      <c r="V154" s="30"/>
      <c r="W154" s="30"/>
      <c r="X154" s="30"/>
      <c r="Y154" s="29"/>
    </row>
    <row r="155" spans="1:25" ht="12.75">
      <c r="A155" s="39"/>
      <c r="B155" s="30"/>
      <c r="C155" s="30"/>
      <c r="D155" s="30"/>
      <c r="E155" s="30"/>
      <c r="F155" s="30"/>
      <c r="G155" s="30"/>
      <c r="H155" s="30"/>
      <c r="I155" s="29"/>
      <c r="J155" s="30"/>
      <c r="K155" s="30"/>
      <c r="L155" s="30"/>
      <c r="M155" s="30"/>
      <c r="N155" s="30"/>
      <c r="O155" s="30"/>
      <c r="P155" s="30"/>
      <c r="Q155" s="29"/>
      <c r="R155" s="30"/>
      <c r="S155" s="30"/>
      <c r="T155" s="29"/>
      <c r="U155" s="30"/>
      <c r="V155" s="30"/>
      <c r="W155" s="30"/>
      <c r="X155" s="30"/>
      <c r="Y155" s="29"/>
    </row>
    <row r="156" spans="1:25" ht="12.75">
      <c r="A156" s="39"/>
      <c r="B156" s="30"/>
      <c r="C156" s="30"/>
      <c r="D156" s="30"/>
      <c r="E156" s="30"/>
      <c r="F156" s="30"/>
      <c r="G156" s="30"/>
      <c r="H156" s="30"/>
      <c r="I156" s="29"/>
      <c r="J156" s="30"/>
      <c r="K156" s="30"/>
      <c r="L156" s="30"/>
      <c r="M156" s="30"/>
      <c r="N156" s="30"/>
      <c r="O156" s="30"/>
      <c r="P156" s="30"/>
      <c r="Q156" s="29"/>
      <c r="R156" s="30"/>
      <c r="S156" s="30"/>
      <c r="T156" s="29"/>
      <c r="U156" s="30"/>
      <c r="V156" s="30"/>
      <c r="W156" s="30"/>
      <c r="X156" s="30"/>
      <c r="Y156" s="29"/>
    </row>
    <row r="157" spans="1:25" ht="12.75">
      <c r="A157" s="39"/>
      <c r="B157" s="30"/>
      <c r="C157" s="30"/>
      <c r="D157" s="30"/>
      <c r="E157" s="30"/>
      <c r="F157" s="30"/>
      <c r="G157" s="30"/>
      <c r="H157" s="30"/>
      <c r="I157" s="29"/>
      <c r="J157" s="30"/>
      <c r="K157" s="30"/>
      <c r="L157" s="30"/>
      <c r="M157" s="30"/>
      <c r="N157" s="30"/>
      <c r="O157" s="30"/>
      <c r="P157" s="30"/>
      <c r="Q157" s="29"/>
      <c r="R157" s="30"/>
      <c r="S157" s="30"/>
      <c r="T157" s="29"/>
      <c r="U157" s="30"/>
      <c r="V157" s="30"/>
      <c r="W157" s="30"/>
      <c r="X157" s="30"/>
      <c r="Y157" s="29"/>
    </row>
    <row r="158" spans="1:25" ht="12.75">
      <c r="A158" s="39"/>
      <c r="B158" s="30"/>
      <c r="C158" s="30"/>
      <c r="D158" s="30"/>
      <c r="E158" s="30"/>
      <c r="F158" s="30"/>
      <c r="G158" s="30"/>
      <c r="H158" s="30"/>
      <c r="I158" s="29"/>
      <c r="J158" s="30"/>
      <c r="K158" s="30"/>
      <c r="L158" s="30"/>
      <c r="M158" s="30"/>
      <c r="N158" s="30"/>
      <c r="O158" s="30"/>
      <c r="P158" s="30"/>
      <c r="Q158" s="29"/>
      <c r="R158" s="30"/>
      <c r="S158" s="30"/>
      <c r="T158" s="29"/>
      <c r="U158" s="30"/>
      <c r="V158" s="30"/>
      <c r="W158" s="30"/>
      <c r="X158" s="30"/>
      <c r="Y158" s="29"/>
    </row>
    <row r="159" spans="1:25" ht="12.75">
      <c r="A159" s="39"/>
      <c r="B159" s="30"/>
      <c r="C159" s="30"/>
      <c r="D159" s="30"/>
      <c r="E159" s="30"/>
      <c r="F159" s="30"/>
      <c r="G159" s="30"/>
      <c r="H159" s="30"/>
      <c r="I159" s="29"/>
      <c r="J159" s="30"/>
      <c r="K159" s="30"/>
      <c r="L159" s="30"/>
      <c r="M159" s="30"/>
      <c r="N159" s="30"/>
      <c r="O159" s="30"/>
      <c r="P159" s="30"/>
      <c r="Q159" s="29"/>
      <c r="R159" s="30"/>
      <c r="S159" s="30"/>
      <c r="T159" s="29"/>
      <c r="U159" s="30"/>
      <c r="V159" s="30"/>
      <c r="W159" s="30"/>
      <c r="X159" s="30"/>
      <c r="Y159" s="29"/>
    </row>
    <row r="160" spans="1:25" ht="12.75">
      <c r="A160" s="39"/>
      <c r="B160" s="30"/>
      <c r="C160" s="30"/>
      <c r="D160" s="30"/>
      <c r="E160" s="30"/>
      <c r="F160" s="30"/>
      <c r="G160" s="30"/>
      <c r="H160" s="30"/>
      <c r="I160" s="29"/>
      <c r="J160" s="30"/>
      <c r="K160" s="30"/>
      <c r="L160" s="30"/>
      <c r="M160" s="30"/>
      <c r="N160" s="30"/>
      <c r="O160" s="30"/>
      <c r="P160" s="30"/>
      <c r="Q160" s="29"/>
      <c r="R160" s="30"/>
      <c r="S160" s="30"/>
      <c r="T160" s="29"/>
      <c r="U160" s="30"/>
      <c r="V160" s="30"/>
      <c r="W160" s="30"/>
      <c r="X160" s="30"/>
      <c r="Y160" s="29"/>
    </row>
    <row r="161" spans="1:25" ht="12.75">
      <c r="A161" s="39"/>
      <c r="B161" s="30"/>
      <c r="C161" s="30"/>
      <c r="D161" s="30"/>
      <c r="E161" s="30"/>
      <c r="F161" s="30"/>
      <c r="G161" s="30"/>
      <c r="H161" s="30"/>
      <c r="I161" s="29"/>
      <c r="J161" s="30"/>
      <c r="K161" s="30"/>
      <c r="L161" s="30"/>
      <c r="M161" s="30"/>
      <c r="N161" s="30"/>
      <c r="O161" s="30"/>
      <c r="P161" s="30"/>
      <c r="Q161" s="29"/>
      <c r="R161" s="30"/>
      <c r="S161" s="30"/>
      <c r="T161" s="29"/>
      <c r="U161" s="30"/>
      <c r="V161" s="30"/>
      <c r="W161" s="30"/>
      <c r="X161" s="30"/>
      <c r="Y161" s="29"/>
    </row>
    <row r="162" spans="1:25" ht="12.75">
      <c r="A162" s="39"/>
      <c r="B162" s="30"/>
      <c r="C162" s="30"/>
      <c r="D162" s="30"/>
      <c r="E162" s="30"/>
      <c r="F162" s="30"/>
      <c r="G162" s="30"/>
      <c r="H162" s="30"/>
      <c r="I162" s="29"/>
      <c r="J162" s="30"/>
      <c r="K162" s="30"/>
      <c r="L162" s="30"/>
      <c r="M162" s="30"/>
      <c r="N162" s="30"/>
      <c r="O162" s="30"/>
      <c r="P162" s="30"/>
      <c r="Q162" s="29"/>
      <c r="R162" s="30"/>
      <c r="S162" s="30"/>
      <c r="T162" s="29"/>
      <c r="U162" s="30"/>
      <c r="V162" s="30"/>
      <c r="W162" s="30"/>
      <c r="X162" s="30"/>
      <c r="Y162" s="29"/>
    </row>
    <row r="163" spans="1:25" ht="12.75">
      <c r="A163" s="39"/>
      <c r="B163" s="30"/>
      <c r="C163" s="30"/>
      <c r="D163" s="30"/>
      <c r="E163" s="30"/>
      <c r="F163" s="30"/>
      <c r="G163" s="30"/>
      <c r="H163" s="30"/>
      <c r="I163" s="29"/>
      <c r="J163" s="30"/>
      <c r="K163" s="30"/>
      <c r="L163" s="30"/>
      <c r="M163" s="30"/>
      <c r="N163" s="30"/>
      <c r="O163" s="30"/>
      <c r="P163" s="30"/>
      <c r="Q163" s="29"/>
      <c r="R163" s="30"/>
      <c r="S163" s="30"/>
      <c r="T163" s="29"/>
      <c r="U163" s="30"/>
      <c r="V163" s="30"/>
      <c r="W163" s="30"/>
      <c r="X163" s="30"/>
      <c r="Y163" s="29"/>
    </row>
    <row r="164" spans="1:25" ht="12.75">
      <c r="A164" s="39"/>
      <c r="B164" s="30"/>
      <c r="C164" s="30"/>
      <c r="D164" s="30"/>
      <c r="E164" s="30"/>
      <c r="F164" s="30"/>
      <c r="G164" s="30"/>
      <c r="H164" s="30"/>
      <c r="I164" s="29"/>
      <c r="J164" s="30"/>
      <c r="K164" s="30"/>
      <c r="L164" s="30"/>
      <c r="M164" s="30"/>
      <c r="N164" s="30"/>
      <c r="O164" s="30"/>
      <c r="P164" s="30"/>
      <c r="Q164" s="29"/>
      <c r="R164" s="30"/>
      <c r="S164" s="30"/>
      <c r="T164" s="29"/>
      <c r="U164" s="30"/>
      <c r="V164" s="30"/>
      <c r="W164" s="30"/>
      <c r="X164" s="30"/>
      <c r="Y164" s="29"/>
    </row>
    <row r="165" spans="1:25" ht="12.75">
      <c r="A165" s="39"/>
      <c r="B165" s="30"/>
      <c r="C165" s="30"/>
      <c r="D165" s="30"/>
      <c r="E165" s="30"/>
      <c r="F165" s="30"/>
      <c r="G165" s="30"/>
      <c r="H165" s="30"/>
      <c r="I165" s="29"/>
      <c r="J165" s="30"/>
      <c r="K165" s="30"/>
      <c r="L165" s="30"/>
      <c r="M165" s="30"/>
      <c r="N165" s="30"/>
      <c r="O165" s="30"/>
      <c r="P165" s="30"/>
      <c r="Q165" s="29"/>
      <c r="R165" s="30"/>
      <c r="S165" s="30"/>
      <c r="T165" s="29"/>
      <c r="U165" s="30"/>
      <c r="V165" s="30"/>
      <c r="W165" s="30"/>
      <c r="X165" s="30"/>
      <c r="Y165" s="29"/>
    </row>
    <row r="166" spans="1:25" ht="12.75">
      <c r="A166" s="39"/>
      <c r="B166" s="30"/>
      <c r="C166" s="30"/>
      <c r="D166" s="30"/>
      <c r="E166" s="30"/>
      <c r="F166" s="30"/>
      <c r="G166" s="30"/>
      <c r="H166" s="30"/>
      <c r="I166" s="29"/>
      <c r="J166" s="30"/>
      <c r="K166" s="30"/>
      <c r="L166" s="30"/>
      <c r="M166" s="30"/>
      <c r="N166" s="30"/>
      <c r="O166" s="30"/>
      <c r="P166" s="30"/>
      <c r="Q166" s="29"/>
      <c r="R166" s="30"/>
      <c r="S166" s="30"/>
      <c r="T166" s="29"/>
      <c r="U166" s="30"/>
      <c r="V166" s="30"/>
      <c r="W166" s="30"/>
      <c r="X166" s="30"/>
      <c r="Y166" s="29"/>
    </row>
    <row r="167" spans="1:25" ht="12.75">
      <c r="A167" s="39"/>
      <c r="B167" s="30"/>
      <c r="C167" s="30"/>
      <c r="D167" s="30"/>
      <c r="E167" s="30"/>
      <c r="F167" s="30"/>
      <c r="G167" s="30"/>
      <c r="H167" s="30"/>
      <c r="I167" s="29"/>
      <c r="J167" s="30"/>
      <c r="K167" s="30"/>
      <c r="L167" s="30"/>
      <c r="M167" s="30"/>
      <c r="N167" s="30"/>
      <c r="O167" s="30"/>
      <c r="P167" s="30"/>
      <c r="Q167" s="29"/>
      <c r="R167" s="30"/>
      <c r="S167" s="30"/>
      <c r="T167" s="29"/>
      <c r="U167" s="30"/>
      <c r="V167" s="30"/>
      <c r="W167" s="30"/>
      <c r="X167" s="30"/>
      <c r="Y167" s="29"/>
    </row>
    <row r="168" spans="1:25" ht="12.75">
      <c r="A168" s="39"/>
      <c r="B168" s="30"/>
      <c r="C168" s="30"/>
      <c r="D168" s="30"/>
      <c r="E168" s="30"/>
      <c r="F168" s="30"/>
      <c r="G168" s="30"/>
      <c r="H168" s="30"/>
      <c r="I168" s="29"/>
      <c r="J168" s="30"/>
      <c r="K168" s="30"/>
      <c r="L168" s="30"/>
      <c r="M168" s="30"/>
      <c r="N168" s="30"/>
      <c r="O168" s="30"/>
      <c r="P168" s="30"/>
      <c r="Q168" s="29"/>
      <c r="R168" s="30"/>
      <c r="S168" s="30"/>
      <c r="T168" s="29"/>
      <c r="U168" s="30"/>
      <c r="V168" s="30"/>
      <c r="W168" s="30"/>
      <c r="X168" s="30"/>
      <c r="Y168" s="29"/>
    </row>
    <row r="169" spans="1:25" ht="12.75">
      <c r="A169" s="39"/>
      <c r="B169" s="30"/>
      <c r="C169" s="30"/>
      <c r="D169" s="30"/>
      <c r="E169" s="30"/>
      <c r="F169" s="30"/>
      <c r="G169" s="30"/>
      <c r="H169" s="30"/>
      <c r="I169" s="29"/>
      <c r="J169" s="30"/>
      <c r="K169" s="30"/>
      <c r="L169" s="30"/>
      <c r="M169" s="30"/>
      <c r="N169" s="30"/>
      <c r="O169" s="30"/>
      <c r="P169" s="30"/>
      <c r="Q169" s="29"/>
      <c r="R169" s="30"/>
      <c r="S169" s="30"/>
      <c r="T169" s="29"/>
      <c r="U169" s="30"/>
      <c r="V169" s="30"/>
      <c r="W169" s="30"/>
      <c r="X169" s="30"/>
      <c r="Y169" s="29"/>
    </row>
    <row r="170" spans="1:25" ht="12.75">
      <c r="A170" s="39"/>
      <c r="B170" s="30"/>
      <c r="C170" s="30"/>
      <c r="D170" s="30"/>
      <c r="E170" s="30"/>
      <c r="F170" s="30"/>
      <c r="G170" s="30"/>
      <c r="H170" s="30"/>
      <c r="I170" s="29"/>
      <c r="J170" s="30"/>
      <c r="K170" s="30"/>
      <c r="L170" s="30"/>
      <c r="M170" s="30"/>
      <c r="N170" s="30"/>
      <c r="O170" s="30"/>
      <c r="P170" s="30"/>
      <c r="Q170" s="29"/>
      <c r="R170" s="30"/>
      <c r="S170" s="30"/>
      <c r="T170" s="29"/>
      <c r="U170" s="30"/>
      <c r="V170" s="30"/>
      <c r="W170" s="30"/>
      <c r="X170" s="30"/>
      <c r="Y170" s="29"/>
    </row>
    <row r="171" spans="1:25" ht="12.75">
      <c r="A171" s="39"/>
      <c r="B171" s="30"/>
      <c r="C171" s="30"/>
      <c r="D171" s="30"/>
      <c r="E171" s="30"/>
      <c r="F171" s="30"/>
      <c r="G171" s="30"/>
      <c r="H171" s="30"/>
      <c r="I171" s="29"/>
      <c r="J171" s="30"/>
      <c r="K171" s="30"/>
      <c r="L171" s="30"/>
      <c r="M171" s="30"/>
      <c r="N171" s="30"/>
      <c r="O171" s="30"/>
      <c r="P171" s="30"/>
      <c r="Q171" s="29"/>
      <c r="R171" s="30"/>
      <c r="S171" s="30"/>
      <c r="T171" s="29"/>
      <c r="U171" s="30"/>
      <c r="V171" s="30"/>
      <c r="W171" s="30"/>
      <c r="X171" s="30"/>
      <c r="Y171" s="29"/>
    </row>
    <row r="172" spans="1:25" ht="12.75">
      <c r="A172" s="39"/>
      <c r="B172" s="30"/>
      <c r="C172" s="30"/>
      <c r="D172" s="30"/>
      <c r="E172" s="30"/>
      <c r="F172" s="30"/>
      <c r="G172" s="30"/>
      <c r="H172" s="30"/>
      <c r="I172" s="29"/>
      <c r="J172" s="30"/>
      <c r="K172" s="30"/>
      <c r="L172" s="30"/>
      <c r="M172" s="30"/>
      <c r="N172" s="30"/>
      <c r="O172" s="30"/>
      <c r="P172" s="30"/>
      <c r="Q172" s="29"/>
      <c r="R172" s="30"/>
      <c r="S172" s="30"/>
      <c r="T172" s="29"/>
      <c r="U172" s="30"/>
      <c r="V172" s="30"/>
      <c r="W172" s="30"/>
      <c r="X172" s="30"/>
      <c r="Y172" s="29"/>
    </row>
    <row r="173" spans="1:25" ht="12.75">
      <c r="A173" s="39"/>
      <c r="B173" s="30"/>
      <c r="C173" s="30"/>
      <c r="D173" s="30"/>
      <c r="E173" s="30"/>
      <c r="F173" s="30"/>
      <c r="G173" s="30"/>
      <c r="H173" s="30"/>
      <c r="I173" s="29"/>
      <c r="J173" s="30"/>
      <c r="K173" s="30"/>
      <c r="L173" s="30"/>
      <c r="M173" s="30"/>
      <c r="N173" s="30"/>
      <c r="O173" s="30"/>
      <c r="P173" s="30"/>
      <c r="Q173" s="29"/>
      <c r="R173" s="30"/>
      <c r="S173" s="30"/>
      <c r="T173" s="29"/>
      <c r="U173" s="30"/>
      <c r="V173" s="30"/>
      <c r="W173" s="30"/>
      <c r="X173" s="30"/>
      <c r="Y173" s="29"/>
    </row>
    <row r="174" spans="1:25" ht="12.75">
      <c r="A174" s="39"/>
      <c r="B174" s="30"/>
      <c r="C174" s="30"/>
      <c r="D174" s="30"/>
      <c r="E174" s="30"/>
      <c r="F174" s="30"/>
      <c r="G174" s="30"/>
      <c r="H174" s="30"/>
      <c r="I174" s="29"/>
      <c r="J174" s="30"/>
      <c r="K174" s="30"/>
      <c r="L174" s="30"/>
      <c r="M174" s="30"/>
      <c r="N174" s="30"/>
      <c r="O174" s="30"/>
      <c r="P174" s="30"/>
      <c r="Q174" s="29"/>
      <c r="R174" s="30"/>
      <c r="S174" s="30"/>
      <c r="T174" s="29"/>
      <c r="U174" s="30"/>
      <c r="V174" s="30"/>
      <c r="W174" s="30"/>
      <c r="X174" s="30"/>
      <c r="Y174" s="29"/>
    </row>
    <row r="175" spans="1:25" ht="12.75">
      <c r="A175" s="39"/>
      <c r="B175" s="30"/>
      <c r="C175" s="30"/>
      <c r="D175" s="30"/>
      <c r="E175" s="30"/>
      <c r="F175" s="30"/>
      <c r="G175" s="30"/>
      <c r="H175" s="30"/>
      <c r="I175" s="29"/>
      <c r="J175" s="30"/>
      <c r="K175" s="30"/>
      <c r="L175" s="30"/>
      <c r="M175" s="30"/>
      <c r="N175" s="30"/>
      <c r="O175" s="30"/>
      <c r="P175" s="30"/>
      <c r="Q175" s="29"/>
      <c r="R175" s="30"/>
      <c r="S175" s="30"/>
      <c r="T175" s="29"/>
      <c r="U175" s="30"/>
      <c r="V175" s="30"/>
      <c r="W175" s="30"/>
      <c r="X175" s="30"/>
      <c r="Y175" s="29"/>
    </row>
    <row r="176" spans="1:25" ht="12.75">
      <c r="A176" s="39"/>
      <c r="B176" s="30"/>
      <c r="C176" s="30"/>
      <c r="D176" s="30"/>
      <c r="E176" s="30"/>
      <c r="F176" s="30"/>
      <c r="G176" s="30"/>
      <c r="H176" s="30"/>
      <c r="I176" s="29"/>
      <c r="J176" s="30"/>
      <c r="K176" s="30"/>
      <c r="L176" s="30"/>
      <c r="M176" s="30"/>
      <c r="N176" s="30"/>
      <c r="O176" s="30"/>
      <c r="P176" s="30"/>
      <c r="Q176" s="29"/>
      <c r="R176" s="30"/>
      <c r="S176" s="30"/>
      <c r="T176" s="29"/>
      <c r="U176" s="30"/>
      <c r="V176" s="30"/>
      <c r="W176" s="30"/>
      <c r="X176" s="30"/>
      <c r="Y176" s="29"/>
    </row>
    <row r="177" spans="1:25" ht="12.75">
      <c r="A177" s="39"/>
      <c r="B177" s="30"/>
      <c r="C177" s="30"/>
      <c r="D177" s="30"/>
      <c r="E177" s="30"/>
      <c r="F177" s="30"/>
      <c r="G177" s="30"/>
      <c r="H177" s="30"/>
      <c r="I177" s="29"/>
      <c r="J177" s="30"/>
      <c r="K177" s="30"/>
      <c r="L177" s="30"/>
      <c r="M177" s="30"/>
      <c r="N177" s="30"/>
      <c r="O177" s="30"/>
      <c r="P177" s="30"/>
      <c r="Q177" s="29"/>
      <c r="R177" s="30"/>
      <c r="S177" s="30"/>
      <c r="T177" s="29"/>
      <c r="U177" s="30"/>
      <c r="V177" s="30"/>
      <c r="W177" s="30"/>
      <c r="X177" s="30"/>
      <c r="Y177" s="29"/>
    </row>
    <row r="178" spans="1:25" ht="12.75">
      <c r="A178" s="39"/>
      <c r="B178" s="30"/>
      <c r="C178" s="30"/>
      <c r="D178" s="30"/>
      <c r="E178" s="30"/>
      <c r="F178" s="30"/>
      <c r="G178" s="30"/>
      <c r="H178" s="30"/>
      <c r="I178" s="29"/>
      <c r="J178" s="30"/>
      <c r="K178" s="30"/>
      <c r="L178" s="30"/>
      <c r="M178" s="30"/>
      <c r="N178" s="30"/>
      <c r="O178" s="30"/>
      <c r="P178" s="30"/>
      <c r="Q178" s="29"/>
      <c r="R178" s="30"/>
      <c r="S178" s="30"/>
      <c r="T178" s="29"/>
      <c r="U178" s="30"/>
      <c r="V178" s="30"/>
      <c r="W178" s="30"/>
      <c r="X178" s="30"/>
      <c r="Y178" s="29"/>
    </row>
    <row r="179" spans="1:25" ht="12.75">
      <c r="A179" s="39"/>
      <c r="B179" s="30"/>
      <c r="C179" s="30"/>
      <c r="D179" s="30"/>
      <c r="E179" s="30"/>
      <c r="F179" s="30"/>
      <c r="G179" s="30"/>
      <c r="H179" s="30"/>
      <c r="I179" s="29"/>
      <c r="J179" s="30"/>
      <c r="K179" s="30"/>
      <c r="L179" s="30"/>
      <c r="M179" s="30"/>
      <c r="N179" s="30"/>
      <c r="O179" s="30"/>
      <c r="P179" s="30"/>
      <c r="Q179" s="29"/>
      <c r="R179" s="30"/>
      <c r="S179" s="30"/>
      <c r="T179" s="29"/>
      <c r="U179" s="30"/>
      <c r="V179" s="30"/>
      <c r="W179" s="30"/>
      <c r="X179" s="30"/>
      <c r="Y179" s="29"/>
    </row>
    <row r="180" spans="1:25" ht="12.75">
      <c r="A180" s="39"/>
      <c r="B180" s="30"/>
      <c r="C180" s="30"/>
      <c r="D180" s="30"/>
      <c r="E180" s="30"/>
      <c r="F180" s="30"/>
      <c r="G180" s="30"/>
      <c r="H180" s="30"/>
      <c r="I180" s="29"/>
      <c r="J180" s="30"/>
      <c r="K180" s="30"/>
      <c r="L180" s="30"/>
      <c r="M180" s="30"/>
      <c r="N180" s="30"/>
      <c r="O180" s="30"/>
      <c r="P180" s="30"/>
      <c r="Q180" s="29"/>
      <c r="R180" s="30"/>
      <c r="S180" s="30"/>
      <c r="T180" s="29"/>
      <c r="U180" s="30"/>
      <c r="V180" s="30"/>
      <c r="W180" s="30"/>
      <c r="X180" s="30"/>
      <c r="Y180" s="29"/>
    </row>
    <row r="181" spans="1:25" ht="12.75">
      <c r="A181" s="39"/>
      <c r="B181" s="30"/>
      <c r="C181" s="30"/>
      <c r="D181" s="30"/>
      <c r="E181" s="30"/>
      <c r="F181" s="30"/>
      <c r="G181" s="30"/>
      <c r="H181" s="30"/>
      <c r="I181" s="29"/>
      <c r="J181" s="30"/>
      <c r="K181" s="30"/>
      <c r="L181" s="30"/>
      <c r="M181" s="30"/>
      <c r="N181" s="30"/>
      <c r="O181" s="30"/>
      <c r="P181" s="30"/>
      <c r="Q181" s="29"/>
      <c r="R181" s="30"/>
      <c r="S181" s="30"/>
      <c r="T181" s="29"/>
      <c r="U181" s="30"/>
      <c r="V181" s="30"/>
      <c r="W181" s="30"/>
      <c r="X181" s="30"/>
      <c r="Y181" s="29"/>
    </row>
    <row r="182" spans="1:25" ht="12.75">
      <c r="A182" s="39"/>
      <c r="B182" s="30"/>
      <c r="C182" s="30"/>
      <c r="D182" s="30"/>
      <c r="E182" s="30"/>
      <c r="F182" s="30"/>
      <c r="G182" s="30"/>
      <c r="H182" s="30"/>
      <c r="I182" s="29"/>
      <c r="J182" s="30"/>
      <c r="K182" s="30"/>
      <c r="L182" s="30"/>
      <c r="M182" s="30"/>
      <c r="N182" s="30"/>
      <c r="O182" s="30"/>
      <c r="P182" s="30"/>
      <c r="Q182" s="29"/>
      <c r="R182" s="30"/>
      <c r="S182" s="30"/>
      <c r="T182" s="29"/>
      <c r="U182" s="30"/>
      <c r="V182" s="30"/>
      <c r="W182" s="30"/>
      <c r="X182" s="30"/>
      <c r="Y182" s="29"/>
    </row>
    <row r="183" spans="1:25" ht="12.75">
      <c r="A183" s="39"/>
      <c r="B183" s="30"/>
      <c r="C183" s="30"/>
      <c r="D183" s="30"/>
      <c r="E183" s="30"/>
      <c r="F183" s="30"/>
      <c r="G183" s="30"/>
      <c r="H183" s="30"/>
      <c r="I183" s="29"/>
      <c r="J183" s="30"/>
      <c r="K183" s="30"/>
      <c r="L183" s="30"/>
      <c r="M183" s="30"/>
      <c r="N183" s="30"/>
      <c r="O183" s="30"/>
      <c r="P183" s="30"/>
      <c r="Q183" s="29"/>
      <c r="R183" s="30"/>
      <c r="S183" s="30"/>
      <c r="T183" s="29"/>
      <c r="U183" s="30"/>
      <c r="V183" s="30"/>
      <c r="W183" s="30"/>
      <c r="X183" s="30"/>
      <c r="Y183" s="29"/>
    </row>
    <row r="184" spans="1:25" ht="12.75">
      <c r="A184" s="39"/>
      <c r="B184" s="30"/>
      <c r="C184" s="30"/>
      <c r="D184" s="30"/>
      <c r="E184" s="30"/>
      <c r="F184" s="30"/>
      <c r="G184" s="30"/>
      <c r="H184" s="30"/>
      <c r="I184" s="29"/>
      <c r="J184" s="30"/>
      <c r="K184" s="30"/>
      <c r="L184" s="30"/>
      <c r="M184" s="30"/>
      <c r="N184" s="30"/>
      <c r="O184" s="30"/>
      <c r="P184" s="30"/>
      <c r="Q184" s="29"/>
      <c r="R184" s="30"/>
      <c r="S184" s="30"/>
      <c r="T184" s="29"/>
      <c r="U184" s="30"/>
      <c r="V184" s="30"/>
      <c r="W184" s="30"/>
      <c r="X184" s="30"/>
      <c r="Y184" s="29"/>
    </row>
    <row r="185" spans="1:25" ht="12.75">
      <c r="A185" s="39"/>
      <c r="B185" s="30"/>
      <c r="C185" s="30"/>
      <c r="D185" s="30"/>
      <c r="E185" s="30"/>
      <c r="F185" s="30"/>
      <c r="G185" s="30"/>
      <c r="H185" s="30"/>
      <c r="I185" s="29"/>
      <c r="J185" s="30"/>
      <c r="K185" s="30"/>
      <c r="L185" s="30"/>
      <c r="M185" s="30"/>
      <c r="N185" s="30"/>
      <c r="O185" s="30"/>
      <c r="P185" s="30"/>
      <c r="Q185" s="29"/>
      <c r="R185" s="30"/>
      <c r="S185" s="30"/>
      <c r="T185" s="29"/>
      <c r="U185" s="30"/>
      <c r="V185" s="30"/>
      <c r="W185" s="30"/>
      <c r="X185" s="30"/>
      <c r="Y185" s="29"/>
    </row>
    <row r="186" spans="1:25" ht="12.75">
      <c r="A186" s="39"/>
      <c r="B186" s="30"/>
      <c r="C186" s="30"/>
      <c r="D186" s="30"/>
      <c r="E186" s="30"/>
      <c r="F186" s="30"/>
      <c r="G186" s="30"/>
      <c r="H186" s="30"/>
      <c r="I186" s="29"/>
      <c r="J186" s="30"/>
      <c r="K186" s="30"/>
      <c r="L186" s="30"/>
      <c r="M186" s="30"/>
      <c r="N186" s="30"/>
      <c r="O186" s="30"/>
      <c r="P186" s="30"/>
      <c r="Q186" s="29"/>
      <c r="R186" s="30"/>
      <c r="S186" s="30"/>
      <c r="T186" s="29"/>
      <c r="U186" s="30"/>
      <c r="V186" s="30"/>
      <c r="W186" s="30"/>
      <c r="X186" s="30"/>
      <c r="Y186" s="29"/>
    </row>
    <row r="187" spans="1:25" ht="12.75">
      <c r="A187" s="39"/>
      <c r="B187" s="30"/>
      <c r="C187" s="30"/>
      <c r="D187" s="30"/>
      <c r="E187" s="30"/>
      <c r="F187" s="30"/>
      <c r="G187" s="30"/>
      <c r="H187" s="30"/>
      <c r="I187" s="29"/>
      <c r="J187" s="30"/>
      <c r="K187" s="30"/>
      <c r="L187" s="30"/>
      <c r="M187" s="30"/>
      <c r="N187" s="30"/>
      <c r="O187" s="30"/>
      <c r="P187" s="30"/>
      <c r="Q187" s="29"/>
      <c r="R187" s="30"/>
      <c r="S187" s="30"/>
      <c r="T187" s="29"/>
      <c r="U187" s="30"/>
      <c r="V187" s="30"/>
      <c r="W187" s="30"/>
      <c r="X187" s="30"/>
      <c r="Y187" s="29"/>
    </row>
    <row r="188" spans="1:25" ht="12.75">
      <c r="A188" s="39"/>
      <c r="B188" s="30"/>
      <c r="C188" s="30"/>
      <c r="D188" s="30"/>
      <c r="E188" s="30"/>
      <c r="F188" s="30"/>
      <c r="G188" s="30"/>
      <c r="H188" s="30"/>
      <c r="I188" s="29"/>
      <c r="J188" s="30"/>
      <c r="K188" s="30"/>
      <c r="L188" s="30"/>
      <c r="M188" s="30"/>
      <c r="N188" s="30"/>
      <c r="O188" s="30"/>
      <c r="P188" s="30"/>
      <c r="Q188" s="29"/>
      <c r="R188" s="30"/>
      <c r="S188" s="30"/>
      <c r="T188" s="29"/>
      <c r="U188" s="30"/>
      <c r="V188" s="30"/>
      <c r="W188" s="30"/>
      <c r="X188" s="30"/>
      <c r="Y188" s="29"/>
    </row>
    <row r="189" spans="1:25" ht="12.75">
      <c r="A189" s="39"/>
      <c r="B189" s="30"/>
      <c r="C189" s="30"/>
      <c r="D189" s="30"/>
      <c r="E189" s="30"/>
      <c r="F189" s="30"/>
      <c r="G189" s="30"/>
      <c r="H189" s="30"/>
      <c r="I189" s="29"/>
      <c r="J189" s="30"/>
      <c r="K189" s="30"/>
      <c r="L189" s="30"/>
      <c r="M189" s="30"/>
      <c r="N189" s="30"/>
      <c r="O189" s="30"/>
      <c r="P189" s="30"/>
      <c r="Q189" s="29"/>
      <c r="R189" s="30"/>
      <c r="S189" s="30"/>
      <c r="T189" s="29"/>
      <c r="U189" s="30"/>
      <c r="V189" s="30"/>
      <c r="W189" s="30"/>
      <c r="X189" s="30"/>
      <c r="Y189" s="29"/>
    </row>
    <row r="190" spans="1:25" ht="12.75">
      <c r="A190" s="39"/>
      <c r="B190" s="30"/>
      <c r="C190" s="30"/>
      <c r="D190" s="30"/>
      <c r="E190" s="30"/>
      <c r="F190" s="30"/>
      <c r="G190" s="30"/>
      <c r="H190" s="30"/>
      <c r="I190" s="29"/>
      <c r="J190" s="30"/>
      <c r="K190" s="30"/>
      <c r="L190" s="30"/>
      <c r="M190" s="30"/>
      <c r="N190" s="30"/>
      <c r="O190" s="30"/>
      <c r="P190" s="30"/>
      <c r="Q190" s="29"/>
      <c r="R190" s="30"/>
      <c r="S190" s="30"/>
      <c r="T190" s="29"/>
      <c r="U190" s="30"/>
      <c r="V190" s="30"/>
      <c r="W190" s="30"/>
      <c r="X190" s="30"/>
      <c r="Y190" s="29"/>
    </row>
    <row r="191" spans="1:25" ht="12.75">
      <c r="A191" s="39"/>
      <c r="B191" s="30"/>
      <c r="C191" s="30"/>
      <c r="D191" s="30"/>
      <c r="E191" s="30"/>
      <c r="F191" s="30"/>
      <c r="G191" s="30"/>
      <c r="H191" s="30"/>
      <c r="I191" s="29"/>
      <c r="J191" s="30"/>
      <c r="K191" s="30"/>
      <c r="L191" s="30"/>
      <c r="M191" s="30"/>
      <c r="N191" s="30"/>
      <c r="O191" s="30"/>
      <c r="P191" s="30"/>
      <c r="Q191" s="29"/>
      <c r="R191" s="30"/>
      <c r="S191" s="30"/>
      <c r="T191" s="29"/>
      <c r="U191" s="30"/>
      <c r="V191" s="30"/>
      <c r="W191" s="30"/>
      <c r="X191" s="30"/>
      <c r="Y191" s="29"/>
    </row>
    <row r="192" spans="1:25" ht="12.75">
      <c r="A192" s="39"/>
      <c r="B192" s="30"/>
      <c r="C192" s="30"/>
      <c r="D192" s="30"/>
      <c r="E192" s="30"/>
      <c r="F192" s="30"/>
      <c r="G192" s="30"/>
      <c r="H192" s="30"/>
      <c r="I192" s="29"/>
      <c r="J192" s="30"/>
      <c r="K192" s="30"/>
      <c r="L192" s="30"/>
      <c r="M192" s="30"/>
      <c r="N192" s="30"/>
      <c r="O192" s="30"/>
      <c r="P192" s="30"/>
      <c r="Q192" s="29"/>
      <c r="R192" s="30"/>
      <c r="S192" s="30"/>
      <c r="T192" s="29"/>
      <c r="U192" s="30"/>
      <c r="V192" s="30"/>
      <c r="W192" s="30"/>
      <c r="X192" s="30"/>
      <c r="Y192" s="29"/>
    </row>
    <row r="193" spans="1:25" ht="12.75">
      <c r="A193" s="39"/>
      <c r="B193" s="30"/>
      <c r="C193" s="30"/>
      <c r="D193" s="30"/>
      <c r="E193" s="30"/>
      <c r="F193" s="30"/>
      <c r="G193" s="30"/>
      <c r="H193" s="30"/>
      <c r="I193" s="29"/>
      <c r="J193" s="30"/>
      <c r="K193" s="30"/>
      <c r="L193" s="30"/>
      <c r="M193" s="30"/>
      <c r="N193" s="30"/>
      <c r="O193" s="30"/>
      <c r="P193" s="30"/>
      <c r="Q193" s="29"/>
      <c r="R193" s="30"/>
      <c r="S193" s="30"/>
      <c r="T193" s="29"/>
      <c r="U193" s="30"/>
      <c r="V193" s="30"/>
      <c r="W193" s="30"/>
      <c r="X193" s="30"/>
      <c r="Y193" s="29"/>
    </row>
    <row r="194" spans="1:25" ht="12.75">
      <c r="A194" s="39"/>
      <c r="B194" s="30"/>
      <c r="C194" s="30"/>
      <c r="D194" s="30"/>
      <c r="E194" s="30"/>
      <c r="F194" s="30"/>
      <c r="G194" s="30"/>
      <c r="H194" s="30"/>
      <c r="I194" s="29"/>
      <c r="J194" s="30"/>
      <c r="K194" s="30"/>
      <c r="L194" s="30"/>
      <c r="M194" s="30"/>
      <c r="N194" s="30"/>
      <c r="O194" s="30"/>
      <c r="P194" s="30"/>
      <c r="Q194" s="29"/>
      <c r="R194" s="30"/>
      <c r="S194" s="30"/>
      <c r="T194" s="29"/>
      <c r="U194" s="30"/>
      <c r="V194" s="30"/>
      <c r="W194" s="30"/>
      <c r="X194" s="30"/>
      <c r="Y194" s="29"/>
    </row>
    <row r="195" spans="1:25" ht="12.75">
      <c r="A195" s="39"/>
      <c r="B195" s="30"/>
      <c r="C195" s="30"/>
      <c r="D195" s="30"/>
      <c r="E195" s="30"/>
      <c r="F195" s="30"/>
      <c r="G195" s="30"/>
      <c r="H195" s="30"/>
      <c r="I195" s="29"/>
      <c r="J195" s="30"/>
      <c r="K195" s="30"/>
      <c r="L195" s="30"/>
      <c r="M195" s="30"/>
      <c r="N195" s="30"/>
      <c r="O195" s="30"/>
      <c r="P195" s="30"/>
      <c r="Q195" s="29"/>
      <c r="R195" s="30"/>
      <c r="S195" s="30"/>
      <c r="T195" s="29"/>
      <c r="U195" s="30"/>
      <c r="V195" s="30"/>
      <c r="W195" s="30"/>
      <c r="X195" s="30"/>
      <c r="Y195" s="29"/>
    </row>
    <row r="196" spans="1:25" ht="12.75">
      <c r="A196" s="39"/>
      <c r="B196" s="30"/>
      <c r="C196" s="30"/>
      <c r="D196" s="30"/>
      <c r="E196" s="30"/>
      <c r="F196" s="30"/>
      <c r="G196" s="30"/>
      <c r="H196" s="30"/>
      <c r="I196" s="29"/>
      <c r="J196" s="30"/>
      <c r="K196" s="30"/>
      <c r="L196" s="30"/>
      <c r="M196" s="30"/>
      <c r="N196" s="30"/>
      <c r="O196" s="30"/>
      <c r="P196" s="30"/>
      <c r="Q196" s="29"/>
      <c r="R196" s="30"/>
      <c r="S196" s="30"/>
      <c r="T196" s="29"/>
      <c r="U196" s="30"/>
      <c r="V196" s="30"/>
      <c r="W196" s="30"/>
      <c r="X196" s="30"/>
      <c r="Y196" s="29"/>
    </row>
    <row r="197" spans="1:25" ht="12.75">
      <c r="A197" s="39"/>
      <c r="B197" s="30"/>
      <c r="C197" s="30"/>
      <c r="D197" s="30"/>
      <c r="E197" s="30"/>
      <c r="F197" s="30"/>
      <c r="G197" s="30"/>
      <c r="H197" s="30"/>
      <c r="I197" s="29"/>
      <c r="J197" s="30"/>
      <c r="K197" s="30"/>
      <c r="L197" s="30"/>
      <c r="M197" s="30"/>
      <c r="N197" s="30"/>
      <c r="O197" s="30"/>
      <c r="P197" s="30"/>
      <c r="Q197" s="29"/>
      <c r="R197" s="30"/>
      <c r="S197" s="30"/>
      <c r="T197" s="29"/>
      <c r="U197" s="30"/>
      <c r="V197" s="30"/>
      <c r="W197" s="30"/>
      <c r="X197" s="30"/>
      <c r="Y197" s="29"/>
    </row>
    <row r="198" spans="1:25" ht="12.75">
      <c r="A198" s="39"/>
      <c r="B198" s="30"/>
      <c r="C198" s="30"/>
      <c r="D198" s="30"/>
      <c r="E198" s="30"/>
      <c r="F198" s="30"/>
      <c r="G198" s="30"/>
      <c r="H198" s="30"/>
      <c r="I198" s="29"/>
      <c r="J198" s="30"/>
      <c r="K198" s="30"/>
      <c r="L198" s="30"/>
      <c r="M198" s="30"/>
      <c r="N198" s="30"/>
      <c r="O198" s="30"/>
      <c r="P198" s="30"/>
      <c r="Q198" s="29"/>
      <c r="R198" s="30"/>
      <c r="S198" s="30"/>
      <c r="T198" s="29"/>
      <c r="U198" s="30"/>
      <c r="V198" s="30"/>
      <c r="W198" s="30"/>
      <c r="X198" s="30"/>
      <c r="Y198" s="29"/>
    </row>
    <row r="199" spans="1:25" ht="12.75">
      <c r="A199" s="39"/>
      <c r="B199" s="30"/>
      <c r="C199" s="30"/>
      <c r="D199" s="30"/>
      <c r="E199" s="30"/>
      <c r="F199" s="30"/>
      <c r="G199" s="30"/>
      <c r="H199" s="30"/>
      <c r="I199" s="29"/>
      <c r="J199" s="30"/>
      <c r="K199" s="30"/>
      <c r="L199" s="30"/>
      <c r="M199" s="30"/>
      <c r="N199" s="30"/>
      <c r="O199" s="30"/>
      <c r="P199" s="30"/>
      <c r="Q199" s="29"/>
      <c r="R199" s="30"/>
      <c r="S199" s="30"/>
      <c r="T199" s="29"/>
      <c r="U199" s="30"/>
      <c r="V199" s="30"/>
      <c r="W199" s="30"/>
      <c r="X199" s="30"/>
      <c r="Y199" s="29"/>
    </row>
    <row r="200" spans="1:25" ht="12.75">
      <c r="A200" s="39"/>
      <c r="B200" s="30"/>
      <c r="C200" s="30"/>
      <c r="D200" s="30"/>
      <c r="E200" s="30"/>
      <c r="F200" s="30"/>
      <c r="G200" s="30"/>
      <c r="H200" s="30"/>
      <c r="I200" s="29"/>
      <c r="J200" s="30"/>
      <c r="K200" s="30"/>
      <c r="L200" s="30"/>
      <c r="M200" s="30"/>
      <c r="N200" s="30"/>
      <c r="O200" s="30"/>
      <c r="P200" s="30"/>
      <c r="Q200" s="29"/>
      <c r="R200" s="30"/>
      <c r="S200" s="30"/>
      <c r="T200" s="29"/>
      <c r="U200" s="30"/>
      <c r="V200" s="30"/>
      <c r="W200" s="30"/>
      <c r="X200" s="30"/>
      <c r="Y200" s="29"/>
    </row>
    <row r="201" spans="1:25" ht="12.75">
      <c r="A201" s="39"/>
      <c r="B201" s="30"/>
      <c r="C201" s="30"/>
      <c r="D201" s="30"/>
      <c r="E201" s="30"/>
      <c r="F201" s="30"/>
      <c r="G201" s="30"/>
      <c r="H201" s="30"/>
      <c r="I201" s="29"/>
      <c r="J201" s="30"/>
      <c r="K201" s="30"/>
      <c r="L201" s="30"/>
      <c r="M201" s="30"/>
      <c r="N201" s="30"/>
      <c r="O201" s="30"/>
      <c r="P201" s="30"/>
      <c r="Q201" s="29"/>
      <c r="R201" s="30"/>
      <c r="S201" s="30"/>
      <c r="T201" s="29"/>
      <c r="U201" s="30"/>
      <c r="V201" s="30"/>
      <c r="W201" s="30"/>
      <c r="X201" s="30"/>
      <c r="Y201" s="29"/>
    </row>
    <row r="202" spans="1:25" ht="12.75">
      <c r="A202" s="39"/>
      <c r="B202" s="30"/>
      <c r="C202" s="30"/>
      <c r="D202" s="30"/>
      <c r="E202" s="30"/>
      <c r="F202" s="30"/>
      <c r="G202" s="30"/>
      <c r="H202" s="30"/>
      <c r="I202" s="29"/>
      <c r="J202" s="30"/>
      <c r="K202" s="30"/>
      <c r="L202" s="30"/>
      <c r="M202" s="30"/>
      <c r="N202" s="30"/>
      <c r="O202" s="30"/>
      <c r="P202" s="30"/>
      <c r="Q202" s="29"/>
      <c r="R202" s="30"/>
      <c r="S202" s="30"/>
      <c r="T202" s="29"/>
      <c r="U202" s="30"/>
      <c r="V202" s="30"/>
      <c r="W202" s="30"/>
      <c r="X202" s="30"/>
      <c r="Y202" s="29"/>
    </row>
    <row r="203" spans="1:25" ht="12.75">
      <c r="A203" s="39"/>
      <c r="B203" s="30"/>
      <c r="C203" s="30"/>
      <c r="D203" s="30"/>
      <c r="E203" s="30"/>
      <c r="F203" s="30"/>
      <c r="G203" s="30"/>
      <c r="H203" s="30"/>
      <c r="I203" s="29"/>
      <c r="J203" s="30"/>
      <c r="K203" s="30"/>
      <c r="L203" s="30"/>
      <c r="M203" s="30"/>
      <c r="N203" s="30"/>
      <c r="O203" s="30"/>
      <c r="P203" s="30"/>
      <c r="Q203" s="29"/>
      <c r="R203" s="30"/>
      <c r="S203" s="30"/>
      <c r="T203" s="29"/>
      <c r="U203" s="30"/>
      <c r="V203" s="30"/>
      <c r="W203" s="30"/>
      <c r="X203" s="30"/>
      <c r="Y203" s="29"/>
    </row>
    <row r="204" spans="1:25" ht="12.75">
      <c r="A204" s="39"/>
      <c r="B204" s="30"/>
      <c r="C204" s="30"/>
      <c r="D204" s="30"/>
      <c r="E204" s="30"/>
      <c r="F204" s="30"/>
      <c r="G204" s="30"/>
      <c r="H204" s="30"/>
      <c r="I204" s="29"/>
      <c r="J204" s="30"/>
      <c r="K204" s="30"/>
      <c r="L204" s="30"/>
      <c r="M204" s="30"/>
      <c r="N204" s="30"/>
      <c r="O204" s="30"/>
      <c r="P204" s="30"/>
      <c r="Q204" s="29"/>
      <c r="R204" s="30"/>
      <c r="S204" s="30"/>
      <c r="T204" s="29"/>
      <c r="U204" s="30"/>
      <c r="V204" s="30"/>
      <c r="W204" s="30"/>
      <c r="X204" s="30"/>
      <c r="Y204" s="29"/>
    </row>
    <row r="205" spans="1:25" ht="12.75">
      <c r="A205" s="39"/>
      <c r="B205" s="30"/>
      <c r="C205" s="30"/>
      <c r="D205" s="30"/>
      <c r="E205" s="30"/>
      <c r="F205" s="30"/>
      <c r="G205" s="30"/>
      <c r="H205" s="30"/>
      <c r="I205" s="29"/>
      <c r="J205" s="30"/>
      <c r="K205" s="30"/>
      <c r="L205" s="30"/>
      <c r="M205" s="30"/>
      <c r="N205" s="30"/>
      <c r="O205" s="30"/>
      <c r="P205" s="30"/>
      <c r="Q205" s="29"/>
      <c r="R205" s="30"/>
      <c r="S205" s="30"/>
      <c r="T205" s="29"/>
      <c r="U205" s="30"/>
      <c r="V205" s="30"/>
      <c r="W205" s="30"/>
      <c r="X205" s="30"/>
      <c r="Y205" s="29"/>
    </row>
    <row r="206" spans="1:25" ht="12.75">
      <c r="A206" s="39"/>
      <c r="B206" s="30"/>
      <c r="C206" s="30"/>
      <c r="D206" s="30"/>
      <c r="E206" s="30"/>
      <c r="F206" s="30"/>
      <c r="G206" s="30"/>
      <c r="H206" s="30"/>
      <c r="I206" s="29"/>
      <c r="J206" s="30"/>
      <c r="K206" s="30"/>
      <c r="L206" s="30"/>
      <c r="M206" s="30"/>
      <c r="N206" s="30"/>
      <c r="O206" s="30"/>
      <c r="P206" s="30"/>
      <c r="Q206" s="29"/>
      <c r="R206" s="30"/>
      <c r="S206" s="30"/>
      <c r="T206" s="29"/>
      <c r="U206" s="30"/>
      <c r="V206" s="30"/>
      <c r="W206" s="30"/>
      <c r="X206" s="30"/>
      <c r="Y206" s="29"/>
    </row>
    <row r="207" spans="1:25" ht="12.75">
      <c r="A207" s="39"/>
      <c r="B207" s="30"/>
      <c r="C207" s="30"/>
      <c r="D207" s="30"/>
      <c r="E207" s="30"/>
      <c r="F207" s="30"/>
      <c r="G207" s="30"/>
      <c r="H207" s="30"/>
      <c r="I207" s="29"/>
      <c r="J207" s="30"/>
      <c r="K207" s="30"/>
      <c r="L207" s="30"/>
      <c r="M207" s="30"/>
      <c r="N207" s="30"/>
      <c r="O207" s="30"/>
      <c r="P207" s="30"/>
      <c r="Q207" s="29"/>
      <c r="R207" s="30"/>
      <c r="S207" s="30"/>
      <c r="T207" s="29"/>
      <c r="U207" s="30"/>
      <c r="V207" s="30"/>
      <c r="W207" s="30"/>
      <c r="X207" s="30"/>
      <c r="Y207" s="29"/>
    </row>
    <row r="208" spans="1:25" ht="12.75">
      <c r="A208" s="39"/>
      <c r="B208" s="30"/>
      <c r="C208" s="30"/>
      <c r="D208" s="30"/>
      <c r="E208" s="30"/>
      <c r="F208" s="30"/>
      <c r="G208" s="30"/>
      <c r="H208" s="30"/>
      <c r="I208" s="29"/>
      <c r="J208" s="30"/>
      <c r="K208" s="30"/>
      <c r="L208" s="30"/>
      <c r="M208" s="30"/>
      <c r="N208" s="30"/>
      <c r="O208" s="30"/>
      <c r="P208" s="30"/>
      <c r="Q208" s="29"/>
      <c r="R208" s="30"/>
      <c r="S208" s="30"/>
      <c r="T208" s="29"/>
      <c r="U208" s="30"/>
      <c r="V208" s="30"/>
      <c r="W208" s="30"/>
      <c r="X208" s="30"/>
      <c r="Y208" s="29"/>
    </row>
    <row r="209" spans="1:25" ht="12.75">
      <c r="A209" s="39"/>
      <c r="B209" s="30"/>
      <c r="C209" s="30"/>
      <c r="D209" s="30"/>
      <c r="E209" s="30"/>
      <c r="F209" s="30"/>
      <c r="G209" s="30"/>
      <c r="H209" s="30"/>
      <c r="I209" s="29"/>
      <c r="J209" s="30"/>
      <c r="K209" s="30"/>
      <c r="L209" s="30"/>
      <c r="M209" s="30"/>
      <c r="N209" s="30"/>
      <c r="O209" s="30"/>
      <c r="P209" s="30"/>
      <c r="Q209" s="29"/>
      <c r="R209" s="30"/>
      <c r="S209" s="30"/>
      <c r="T209" s="29"/>
      <c r="U209" s="30"/>
      <c r="V209" s="30"/>
      <c r="W209" s="30"/>
      <c r="X209" s="30"/>
      <c r="Y209" s="29"/>
    </row>
    <row r="210" spans="1:25" ht="12.75">
      <c r="A210" s="39"/>
      <c r="B210" s="30"/>
      <c r="C210" s="30"/>
      <c r="D210" s="30"/>
      <c r="E210" s="30"/>
      <c r="F210" s="30"/>
      <c r="G210" s="30"/>
      <c r="H210" s="30"/>
      <c r="I210" s="29"/>
      <c r="J210" s="30"/>
      <c r="K210" s="30"/>
      <c r="L210" s="30"/>
      <c r="M210" s="30"/>
      <c r="N210" s="30"/>
      <c r="O210" s="30"/>
      <c r="P210" s="30"/>
      <c r="Q210" s="29"/>
      <c r="R210" s="30"/>
      <c r="S210" s="30"/>
      <c r="T210" s="29"/>
      <c r="U210" s="30"/>
      <c r="V210" s="30"/>
      <c r="W210" s="30"/>
      <c r="X210" s="30"/>
      <c r="Y210" s="29"/>
    </row>
    <row r="211" spans="1:25" ht="12.75">
      <c r="A211" s="39"/>
      <c r="B211" s="30"/>
      <c r="C211" s="30"/>
      <c r="D211" s="30"/>
      <c r="E211" s="30"/>
      <c r="F211" s="30"/>
      <c r="G211" s="30"/>
      <c r="H211" s="30"/>
      <c r="I211" s="29"/>
      <c r="J211" s="30"/>
      <c r="K211" s="30"/>
      <c r="L211" s="30"/>
      <c r="M211" s="30"/>
      <c r="N211" s="30"/>
      <c r="O211" s="30"/>
      <c r="P211" s="30"/>
      <c r="Q211" s="29"/>
      <c r="R211" s="30"/>
      <c r="S211" s="30"/>
      <c r="T211" s="29"/>
      <c r="U211" s="30"/>
      <c r="V211" s="30"/>
      <c r="W211" s="30"/>
      <c r="X211" s="30"/>
      <c r="Y211" s="29"/>
    </row>
    <row r="212" spans="1:25" ht="12.75">
      <c r="A212" s="39"/>
      <c r="B212" s="30"/>
      <c r="C212" s="30"/>
      <c r="D212" s="30"/>
      <c r="E212" s="30"/>
      <c r="F212" s="30"/>
      <c r="G212" s="30"/>
      <c r="H212" s="30"/>
      <c r="I212" s="29"/>
      <c r="J212" s="30"/>
      <c r="K212" s="30"/>
      <c r="L212" s="30"/>
      <c r="M212" s="30"/>
      <c r="N212" s="30"/>
      <c r="O212" s="30"/>
      <c r="P212" s="30"/>
      <c r="Q212" s="29"/>
      <c r="R212" s="30"/>
      <c r="S212" s="30"/>
      <c r="T212" s="29"/>
      <c r="U212" s="30"/>
      <c r="V212" s="30"/>
      <c r="W212" s="30"/>
      <c r="X212" s="30"/>
      <c r="Y212" s="29"/>
    </row>
    <row r="213" spans="1:25" ht="12.75">
      <c r="A213" s="39"/>
      <c r="B213" s="30"/>
      <c r="C213" s="30"/>
      <c r="D213" s="30"/>
      <c r="E213" s="30"/>
      <c r="F213" s="30"/>
      <c r="G213" s="30"/>
      <c r="H213" s="30"/>
      <c r="I213" s="29"/>
      <c r="J213" s="30"/>
      <c r="K213" s="30"/>
      <c r="L213" s="30"/>
      <c r="M213" s="30"/>
      <c r="N213" s="30"/>
      <c r="O213" s="30"/>
      <c r="P213" s="30"/>
      <c r="Q213" s="29"/>
      <c r="R213" s="30"/>
      <c r="S213" s="30"/>
      <c r="T213" s="29"/>
      <c r="U213" s="30"/>
      <c r="V213" s="30"/>
      <c r="W213" s="30"/>
      <c r="X213" s="30"/>
      <c r="Y213" s="29"/>
    </row>
    <row r="214" spans="1:25" ht="12.75">
      <c r="A214" s="39"/>
      <c r="B214" s="30"/>
      <c r="C214" s="30"/>
      <c r="D214" s="30"/>
      <c r="E214" s="30"/>
      <c r="F214" s="30"/>
      <c r="G214" s="30"/>
      <c r="H214" s="30"/>
      <c r="I214" s="29"/>
      <c r="J214" s="30"/>
      <c r="K214" s="30"/>
      <c r="L214" s="30"/>
      <c r="M214" s="30"/>
      <c r="N214" s="30"/>
      <c r="O214" s="30"/>
      <c r="P214" s="30"/>
      <c r="Q214" s="29"/>
      <c r="R214" s="30"/>
      <c r="S214" s="30"/>
      <c r="T214" s="29"/>
      <c r="U214" s="30"/>
      <c r="V214" s="30"/>
      <c r="W214" s="30"/>
      <c r="X214" s="30"/>
      <c r="Y214" s="29"/>
    </row>
    <row r="215" spans="1:25" ht="12.75">
      <c r="A215" s="39"/>
      <c r="B215" s="30"/>
      <c r="C215" s="30"/>
      <c r="D215" s="30"/>
      <c r="E215" s="30"/>
      <c r="F215" s="30"/>
      <c r="G215" s="30"/>
      <c r="H215" s="30"/>
      <c r="I215" s="29"/>
      <c r="J215" s="30"/>
      <c r="K215" s="30"/>
      <c r="L215" s="30"/>
      <c r="M215" s="30"/>
      <c r="N215" s="30"/>
      <c r="O215" s="30"/>
      <c r="P215" s="30"/>
      <c r="Q215" s="29"/>
      <c r="R215" s="30"/>
      <c r="S215" s="30"/>
      <c r="T215" s="29"/>
      <c r="U215" s="30"/>
      <c r="V215" s="30"/>
      <c r="W215" s="30"/>
      <c r="X215" s="30"/>
      <c r="Y215" s="29"/>
    </row>
    <row r="216" spans="1:25" ht="12.75">
      <c r="A216" s="39"/>
      <c r="B216" s="30"/>
      <c r="C216" s="30"/>
      <c r="D216" s="30"/>
      <c r="E216" s="30"/>
      <c r="F216" s="30"/>
      <c r="G216" s="30"/>
      <c r="H216" s="30"/>
      <c r="I216" s="29"/>
      <c r="J216" s="30"/>
      <c r="K216" s="30"/>
      <c r="L216" s="30"/>
      <c r="M216" s="30"/>
      <c r="N216" s="30"/>
      <c r="O216" s="30"/>
      <c r="P216" s="30"/>
      <c r="Q216" s="29"/>
      <c r="R216" s="30"/>
      <c r="S216" s="30"/>
      <c r="T216" s="29"/>
      <c r="U216" s="30"/>
      <c r="V216" s="30"/>
      <c r="W216" s="30"/>
      <c r="X216" s="30"/>
      <c r="Y216" s="29"/>
    </row>
    <row r="217" spans="1:25" ht="12.75">
      <c r="A217" s="39"/>
      <c r="B217" s="30"/>
      <c r="C217" s="30"/>
      <c r="D217" s="30"/>
      <c r="E217" s="30"/>
      <c r="F217" s="30"/>
      <c r="G217" s="30"/>
      <c r="H217" s="30"/>
      <c r="I217" s="29"/>
      <c r="J217" s="30"/>
      <c r="K217" s="30"/>
      <c r="L217" s="30"/>
      <c r="M217" s="30"/>
      <c r="N217" s="30"/>
      <c r="O217" s="30"/>
      <c r="P217" s="30"/>
      <c r="Q217" s="29"/>
      <c r="R217" s="30"/>
      <c r="S217" s="30"/>
      <c r="T217" s="29"/>
      <c r="U217" s="30"/>
      <c r="V217" s="30"/>
      <c r="W217" s="30"/>
      <c r="X217" s="30"/>
      <c r="Y217" s="29"/>
    </row>
    <row r="218" spans="1:25" ht="12.75">
      <c r="A218" s="39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 spans="1:25" ht="12.75">
      <c r="A219" s="39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 spans="1:25" ht="12.75">
      <c r="A220" s="39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 spans="1:25" ht="12.75">
      <c r="A221" s="39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 spans="1:25" ht="12.75">
      <c r="A222" s="39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 spans="1:25" ht="12.75">
      <c r="A223" s="39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 spans="1:25" ht="12.75">
      <c r="A224" s="39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 spans="1:25" ht="12.75">
      <c r="A225" s="39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 spans="1:25" ht="12.75">
      <c r="A226" s="39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 spans="1:25" ht="12.75">
      <c r="A227" s="39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 spans="1:25" ht="12.75">
      <c r="A228" s="39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 spans="1:25" ht="12.75">
      <c r="A229" s="39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 spans="1:25" ht="12.75">
      <c r="A230" s="39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 spans="1:25" ht="12.75">
      <c r="A231" s="39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 spans="1:25" ht="12.75">
      <c r="A232" s="39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 spans="1:25" ht="12.75">
      <c r="A233" s="39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 spans="1:25" ht="12.75">
      <c r="A234" s="39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 spans="1:25" ht="12.75">
      <c r="A235" s="39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 spans="1:25" ht="12.75">
      <c r="A236" s="39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 spans="1:25" ht="12.75">
      <c r="A237" s="39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 spans="1:25" ht="12.75">
      <c r="A238" s="39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 spans="1:25" ht="12.75">
      <c r="A239" s="39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 spans="1:25" ht="12.75">
      <c r="A240" s="39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 spans="1:25" ht="12.75">
      <c r="A241" s="39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 spans="1:25" ht="12.75">
      <c r="A242" s="39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 spans="1:25" ht="12.75">
      <c r="A243" s="39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 spans="1:25" ht="12.75">
      <c r="A244" s="39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 spans="1:25" ht="12.75">
      <c r="A245" s="39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</row>
    <row r="246" spans="1:25" ht="12.75">
      <c r="A246" s="39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 spans="1:25" ht="12.75">
      <c r="A247" s="39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 spans="1:25" ht="12.75">
      <c r="A248" s="39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 spans="1:25" ht="12.75">
      <c r="A249" s="39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 spans="1:25" ht="12.75">
      <c r="A250" s="39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 spans="1:25" ht="12.75">
      <c r="A251" s="39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 spans="1:25" ht="12.75">
      <c r="A252" s="39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 spans="1:25" ht="12.75">
      <c r="A253" s="39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 spans="1:25" ht="12.75">
      <c r="A254" s="39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 spans="1:25" ht="12.75">
      <c r="A255" s="39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 spans="1:25" ht="12.75">
      <c r="A256" s="39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 spans="1:25" ht="12.75">
      <c r="A257" s="39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 spans="1:25" ht="12.75">
      <c r="A258" s="39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 spans="1:25" ht="12.75">
      <c r="A259" s="39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 spans="1:25" ht="12.75">
      <c r="A260" s="39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 spans="1:25" ht="12.75">
      <c r="A261" s="39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 spans="1:25" ht="12.75">
      <c r="A262" s="39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 spans="1:25" ht="12.75">
      <c r="A263" s="39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 spans="1:25" ht="12.75">
      <c r="A264" s="39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 spans="1:25" ht="12.75">
      <c r="A265" s="39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 spans="1:25" ht="12.75">
      <c r="A266" s="39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 spans="1:25" ht="12.75">
      <c r="A267" s="39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 spans="1:25" ht="12.75">
      <c r="A268" s="39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 spans="1:25" ht="12.75">
      <c r="A269" s="39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 spans="1:25" ht="12.75">
      <c r="A270" s="39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 spans="1:25" ht="12.75">
      <c r="A271" s="39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 spans="1:25" ht="12.75">
      <c r="A272" s="39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 spans="1:25" ht="12.75">
      <c r="A273" s="39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 spans="1:25" ht="12.75">
      <c r="A274" s="39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 spans="1:25" ht="12.75">
      <c r="A275" s="39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 spans="1:25" ht="12.75">
      <c r="A276" s="39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 spans="1:25" ht="12.75">
      <c r="A277" s="39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 spans="1:25" ht="12.75">
      <c r="A278" s="39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 spans="1:25" ht="12.75">
      <c r="A279" s="39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 spans="1:25" ht="12.75">
      <c r="A280" s="39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 spans="1:25" ht="12.75">
      <c r="A281" s="39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 spans="1:25" ht="12.75">
      <c r="A282" s="39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 spans="1:25" ht="12.75">
      <c r="A283" s="39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 spans="1:25" ht="12.75">
      <c r="A284" s="39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 spans="1:25" ht="12.75">
      <c r="A285" s="39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 spans="1:25" ht="12.75">
      <c r="A286" s="39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 spans="1:25" ht="12.75">
      <c r="A287" s="39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 spans="1:25" ht="12.75">
      <c r="A288" s="39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 spans="1:25" ht="12.75">
      <c r="A289" s="39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 spans="1:25" ht="12.75">
      <c r="A290" s="39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 spans="1:25" ht="12.75">
      <c r="A291" s="39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 spans="1:25" ht="12.75">
      <c r="A292" s="39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 spans="1:25" ht="12.75">
      <c r="A293" s="39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 spans="1:25" ht="12.75">
      <c r="A294" s="39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 spans="1:25" ht="12.75">
      <c r="A295" s="39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 spans="1:25" ht="12.75">
      <c r="A296" s="39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 spans="1:25" ht="12.75">
      <c r="A297" s="39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 spans="1:25" ht="12.75">
      <c r="A298" s="39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 spans="1:25" ht="12.75">
      <c r="A299" s="39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 spans="1:25" ht="12.75">
      <c r="A300" s="39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 spans="1:25" ht="12.75">
      <c r="A301" s="39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 spans="1:25" ht="12.75">
      <c r="A302" s="39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 spans="1:25" ht="12.75">
      <c r="A303" s="39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 spans="1:25" ht="12.75">
      <c r="A304" s="39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 spans="1:25" ht="12.75">
      <c r="A305" s="39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 spans="1:25" ht="12.75">
      <c r="A306" s="39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 spans="1:25" ht="12.75">
      <c r="A307" s="39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 spans="1:25" ht="12.75">
      <c r="A308" s="39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 spans="1:25" ht="12.75">
      <c r="A309" s="39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 spans="1:25" ht="12.75">
      <c r="A310" s="39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 spans="1:25" ht="12.75">
      <c r="A311" s="39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 spans="1:25" ht="12.75">
      <c r="A312" s="39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 spans="1:25" ht="12.75">
      <c r="A313" s="39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 spans="1:25" ht="12.75">
      <c r="A314" s="39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 spans="1:25" ht="12.75">
      <c r="A315" s="39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 spans="1:25" ht="12.75">
      <c r="A316" s="39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 spans="1:25" ht="12.75">
      <c r="A317" s="39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 spans="1:25" ht="12.75">
      <c r="A318" s="39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 spans="1:25" ht="12.75">
      <c r="A319" s="39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 spans="1:25" ht="12.75">
      <c r="A320" s="39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 spans="1:25" ht="12.75">
      <c r="A321" s="39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 spans="1:25" ht="12.75">
      <c r="A322" s="39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 spans="1:25" ht="12.75">
      <c r="A323" s="39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 spans="1:25" ht="12.75">
      <c r="A324" s="39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 spans="1:25" ht="12.75">
      <c r="A325" s="39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 spans="1:25" ht="12.75">
      <c r="A326" s="39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 spans="1:25" ht="12.75">
      <c r="A327" s="39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 spans="1:25" ht="12.75">
      <c r="A328" s="39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 spans="1:25" ht="12.75">
      <c r="A329" s="39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 spans="1:25" ht="12.75">
      <c r="A330" s="39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 spans="1:25" ht="12.75">
      <c r="A331" s="39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 spans="1:25" ht="12.75">
      <c r="A332" s="39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 spans="1:25" ht="12.75">
      <c r="A333" s="39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 spans="1:25" ht="12.75">
      <c r="A334" s="39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 spans="1:25" ht="12.75">
      <c r="A335" s="39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 spans="1:25" ht="12.75">
      <c r="A336" s="39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 spans="1:25" ht="12.75">
      <c r="A337" s="39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 spans="1:25" ht="12.75">
      <c r="A338" s="39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 spans="1:25" ht="12.75">
      <c r="A339" s="39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 spans="1:25" ht="12.75">
      <c r="A340" s="39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 spans="1:25" ht="12.75">
      <c r="A341" s="39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 spans="1:25" ht="12.75">
      <c r="A342" s="39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 spans="1:25" ht="12.75">
      <c r="A343" s="39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 spans="1:25" ht="12.75">
      <c r="A344" s="39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 spans="1:25" ht="12.75">
      <c r="A345" s="39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 spans="1:25" ht="12.75">
      <c r="A346" s="39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 spans="1:25" ht="12.75">
      <c r="A347" s="39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 spans="1:25" ht="12.75">
      <c r="A348" s="39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 spans="1:25" ht="12.75">
      <c r="A349" s="39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 spans="1:25" ht="12.75">
      <c r="A350" s="39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 spans="1:25" ht="12.75">
      <c r="A351" s="39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 spans="1:25" ht="12.75">
      <c r="A352" s="39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 spans="1:25" ht="12.75">
      <c r="A353" s="39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 spans="1:25" ht="12.75">
      <c r="A354" s="39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 spans="1:25" ht="12.75">
      <c r="A355" s="39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 spans="1:25" ht="12.75">
      <c r="A356" s="39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 spans="1:25" ht="12.75">
      <c r="A357" s="39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 spans="1:25" ht="12.75">
      <c r="A358" s="39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 spans="1:25" ht="12.75">
      <c r="A359" s="39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 spans="1:25" ht="12.75">
      <c r="A360" s="39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</row>
    <row r="361" spans="1:25" ht="12.75">
      <c r="A361" s="39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</row>
    <row r="362" spans="1:25" ht="12.75">
      <c r="A362" s="39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</row>
    <row r="363" spans="1:25" ht="12.75">
      <c r="A363" s="39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 spans="1:25" ht="12.75">
      <c r="A364" s="39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 spans="1:25" ht="12.75">
      <c r="A365" s="39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 spans="1:25" ht="12.75">
      <c r="A366" s="39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</row>
    <row r="367" spans="1:25" ht="12.75">
      <c r="A367" s="39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 spans="1:25" ht="12.75">
      <c r="A368" s="39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</row>
    <row r="369" spans="1:25" ht="12.75">
      <c r="A369" s="39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 spans="1:25" ht="12.75">
      <c r="A370" s="39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</row>
    <row r="371" spans="1:25" ht="12.75">
      <c r="A371" s="39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</row>
    <row r="372" spans="1:25" ht="12.75">
      <c r="A372" s="39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</row>
    <row r="373" spans="1:25" ht="12.75">
      <c r="A373" s="39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 spans="1:25" ht="12.75">
      <c r="A374" s="39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 spans="1:25" ht="12.75">
      <c r="A375" s="39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 spans="1:25" ht="12.75">
      <c r="A376" s="39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</row>
    <row r="377" spans="1:25" ht="12.75">
      <c r="A377" s="39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 spans="1:25" ht="12.75">
      <c r="A378" s="39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 spans="1:25" ht="12.75">
      <c r="A379" s="39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 spans="1:25" ht="12.75">
      <c r="A380" s="39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</row>
    <row r="381" spans="1:25" ht="12.75">
      <c r="A381" s="39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</row>
    <row r="382" spans="1:25" ht="12.75">
      <c r="A382" s="39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</row>
    <row r="383" spans="1:25" ht="12.75">
      <c r="A383" s="39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</row>
    <row r="384" spans="1:25" ht="12.75">
      <c r="A384" s="39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</row>
    <row r="385" spans="1:25" ht="12.75">
      <c r="A385" s="39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</row>
    <row r="386" spans="1:25" ht="12.75">
      <c r="A386" s="39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</row>
    <row r="387" spans="1:25" ht="12.75">
      <c r="A387" s="39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</row>
    <row r="388" spans="1:25" ht="12.75">
      <c r="A388" s="39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</row>
    <row r="389" spans="1:25" ht="12.75">
      <c r="A389" s="39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</row>
    <row r="390" spans="1:25" ht="12.75">
      <c r="A390" s="39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</row>
    <row r="391" spans="1:25" ht="12.75">
      <c r="A391" s="39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</row>
    <row r="392" spans="1:25" ht="12.75">
      <c r="A392" s="39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</row>
    <row r="393" spans="1:25" ht="12.75">
      <c r="A393" s="39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</row>
    <row r="394" spans="1:25" ht="12.75">
      <c r="A394" s="39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</row>
    <row r="395" spans="1:25" ht="12.75">
      <c r="A395" s="39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</row>
    <row r="396" spans="1:25" ht="12.75">
      <c r="A396" s="39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</row>
    <row r="397" spans="1:25" ht="12.75">
      <c r="A397" s="39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</row>
    <row r="398" spans="1:25" ht="12.75">
      <c r="A398" s="39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</row>
    <row r="399" spans="1:25" ht="12.75">
      <c r="A399" s="39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</row>
    <row r="400" spans="1:25" ht="12.75">
      <c r="A400" s="39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</row>
    <row r="401" spans="1:25" ht="12.75">
      <c r="A401" s="39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</row>
    <row r="402" spans="1:25" ht="12.75">
      <c r="A402" s="39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</row>
    <row r="403" spans="1:25" ht="12.75">
      <c r="A403" s="39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</row>
    <row r="404" spans="1:25" ht="12.75">
      <c r="A404" s="39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</row>
    <row r="405" spans="1:25" ht="12.75">
      <c r="A405" s="39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</row>
    <row r="406" spans="1:25" ht="12.75">
      <c r="A406" s="39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 spans="1:25" ht="12.75">
      <c r="A407" s="39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 spans="1:25" ht="12.75">
      <c r="A408" s="39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</row>
    <row r="409" spans="1:25" ht="12.75">
      <c r="A409" s="39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</row>
    <row r="410" spans="1:25" ht="12.75">
      <c r="A410" s="39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</row>
    <row r="411" spans="1:25" ht="12.75">
      <c r="A411" s="39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</row>
    <row r="412" spans="1:25" ht="12.75">
      <c r="A412" s="39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</row>
    <row r="413" spans="1:25" ht="12.75">
      <c r="A413" s="39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</row>
    <row r="414" spans="1:25" ht="12.75">
      <c r="A414" s="39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</row>
    <row r="415" spans="1:25" ht="12.75">
      <c r="A415" s="39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</row>
    <row r="416" spans="1:25" ht="12.75">
      <c r="A416" s="39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</row>
    <row r="417" spans="1:25" ht="12.75">
      <c r="A417" s="39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</row>
    <row r="418" spans="1:25" ht="12.75">
      <c r="A418" s="39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</row>
    <row r="419" spans="1:25" ht="12.75">
      <c r="A419" s="39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</row>
    <row r="420" spans="1:25" ht="12.75">
      <c r="A420" s="39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</row>
    <row r="421" spans="1:25" ht="12.75">
      <c r="A421" s="39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</row>
    <row r="422" spans="1:25" ht="12.75">
      <c r="A422" s="39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</row>
    <row r="423" spans="1:25" ht="12.75">
      <c r="A423" s="39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</row>
    <row r="424" spans="1:25" ht="12.75">
      <c r="A424" s="39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</row>
    <row r="425" spans="1:25" ht="12.75">
      <c r="A425" s="39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</row>
    <row r="426" spans="1:25" ht="12.75">
      <c r="A426" s="39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</row>
    <row r="427" spans="1:25" ht="12.75">
      <c r="A427" s="39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</row>
    <row r="428" spans="1:25" ht="12.75">
      <c r="A428" s="39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</row>
    <row r="429" spans="1:25" ht="12.75">
      <c r="A429" s="39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</row>
    <row r="430" spans="1:25" ht="12.75">
      <c r="A430" s="39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</row>
    <row r="431" spans="1:25" ht="12.75">
      <c r="A431" s="39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</row>
    <row r="432" spans="1:25" ht="12.75">
      <c r="A432" s="39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</row>
    <row r="433" spans="1:25" ht="12.75">
      <c r="A433" s="39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</row>
    <row r="434" spans="1:25" ht="12.75">
      <c r="A434" s="39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</row>
    <row r="435" spans="1:25" ht="12.75">
      <c r="A435" s="39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</row>
    <row r="436" spans="1:25" ht="12.75">
      <c r="A436" s="39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</row>
    <row r="437" spans="1:25" ht="12.75">
      <c r="A437" s="39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</row>
    <row r="438" spans="1:25" ht="12.75">
      <c r="A438" s="39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</row>
    <row r="439" spans="1:25" ht="12.75">
      <c r="A439" s="39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</row>
    <row r="440" spans="1:25" ht="12.75">
      <c r="A440" s="39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</row>
    <row r="441" spans="1:25" ht="12.75">
      <c r="A441" s="39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</row>
    <row r="442" spans="1:25" ht="12.75">
      <c r="A442" s="39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</row>
    <row r="443" spans="1:25" ht="12.75">
      <c r="A443" s="39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</row>
    <row r="444" spans="1:25" ht="12.75">
      <c r="A444" s="39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</row>
    <row r="445" spans="1:25" ht="12.75">
      <c r="A445" s="39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</row>
    <row r="446" spans="1:25" ht="12.75">
      <c r="A446" s="39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</row>
    <row r="447" spans="1:25" ht="12.75">
      <c r="A447" s="39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</row>
    <row r="448" spans="1:25" ht="12.75">
      <c r="A448" s="39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</row>
    <row r="449" spans="1:25" ht="12.75">
      <c r="A449" s="39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</row>
    <row r="450" spans="1:25" ht="12.75">
      <c r="A450" s="39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</row>
    <row r="451" spans="1:25" ht="12.75">
      <c r="A451" s="39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</row>
    <row r="452" spans="1:25" ht="12.75">
      <c r="A452" s="39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</row>
    <row r="453" spans="1:25" ht="12.75">
      <c r="A453" s="39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</row>
    <row r="454" spans="1:25" ht="12.75">
      <c r="A454" s="39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</row>
    <row r="455" spans="1:25" ht="12.75">
      <c r="A455" s="39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</row>
    <row r="456" spans="1:25" ht="12.75">
      <c r="A456" s="39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</row>
    <row r="457" spans="1:25" ht="12.75">
      <c r="A457" s="39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</row>
    <row r="458" spans="1:25" ht="12.75">
      <c r="A458" s="39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</row>
    <row r="459" spans="1:25" ht="12.75">
      <c r="A459" s="39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</row>
    <row r="460" spans="1:25" ht="12.75">
      <c r="A460" s="39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</row>
    <row r="461" spans="1:25" ht="12.75">
      <c r="A461" s="39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</row>
    <row r="462" spans="1:25" ht="12.75">
      <c r="A462" s="39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</row>
    <row r="463" spans="1:25" ht="12.75">
      <c r="A463" s="39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</row>
    <row r="464" spans="1:25" ht="12.75">
      <c r="A464" s="39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</row>
    <row r="465" spans="1:25" ht="12.75">
      <c r="A465" s="39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</row>
    <row r="466" spans="1:25" ht="12.75">
      <c r="A466" s="39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</row>
    <row r="467" spans="1:25" ht="12.75">
      <c r="A467" s="39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</row>
    <row r="468" spans="1:25" ht="12.75">
      <c r="A468" s="39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</row>
    <row r="469" spans="1:25" ht="12.75">
      <c r="A469" s="39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</row>
    <row r="470" spans="1:25" ht="12.75">
      <c r="A470" s="39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</row>
    <row r="471" spans="1:25" ht="12.75">
      <c r="A471" s="39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</row>
    <row r="472" spans="1:25" ht="12.75">
      <c r="A472" s="39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</row>
    <row r="473" spans="1:25" ht="12.75">
      <c r="A473" s="39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</row>
    <row r="474" spans="1:25" ht="12.75">
      <c r="A474" s="39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</row>
    <row r="475" spans="1:25" ht="12.75">
      <c r="A475" s="39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</row>
    <row r="476" spans="1:25" ht="12.75">
      <c r="A476" s="39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</row>
    <row r="477" spans="1:25" ht="12.75">
      <c r="A477" s="39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</row>
    <row r="478" spans="1:25" ht="12.75">
      <c r="A478" s="39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</row>
    <row r="479" spans="1:25" ht="12.75">
      <c r="A479" s="39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</row>
    <row r="480" spans="1:25" ht="12.75">
      <c r="A480" s="39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</row>
    <row r="481" spans="1:25" ht="12.75">
      <c r="A481" s="39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</row>
    <row r="482" spans="1:25" ht="12.75">
      <c r="A482" s="39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</row>
    <row r="483" spans="1:25" ht="12.75">
      <c r="A483" s="39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</row>
    <row r="484" spans="1:25" ht="12.75">
      <c r="A484" s="39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</row>
    <row r="485" spans="1:25" ht="12.75">
      <c r="A485" s="39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</row>
    <row r="486" spans="1:25" ht="12.75">
      <c r="A486" s="39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</row>
    <row r="487" spans="1:25" ht="12.75">
      <c r="A487" s="39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</row>
    <row r="488" spans="1:25" ht="12.75">
      <c r="A488" s="39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</row>
    <row r="489" spans="1:25" ht="12.75">
      <c r="A489" s="39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</row>
    <row r="490" spans="1:25" ht="12.75">
      <c r="A490" s="39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</row>
    <row r="491" spans="1:25" ht="12.75">
      <c r="A491" s="39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</row>
    <row r="492" spans="1:25" ht="12.75">
      <c r="A492" s="39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</row>
    <row r="493" spans="1:25" ht="12.75">
      <c r="A493" s="39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</row>
    <row r="494" spans="1:25" ht="12.75">
      <c r="A494" s="39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</row>
    <row r="495" spans="1:25" ht="12.75">
      <c r="A495" s="39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</row>
    <row r="496" spans="1:25" ht="12.75">
      <c r="A496" s="39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</row>
    <row r="497" spans="1:25" ht="12.75">
      <c r="A497" s="39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</row>
    <row r="498" spans="1:25" ht="12.75">
      <c r="A498" s="39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</row>
    <row r="499" spans="1:25" ht="12.75">
      <c r="A499" s="39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</row>
    <row r="500" spans="1:25" ht="12.75">
      <c r="A500" s="39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</row>
    <row r="501" spans="1:25" ht="12.75">
      <c r="A501" s="39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</row>
    <row r="502" spans="1:25" ht="12.75">
      <c r="A502" s="39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</row>
    <row r="503" spans="1:25" ht="12.75">
      <c r="A503" s="39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</row>
    <row r="504" spans="1:25" ht="12.75">
      <c r="A504" s="39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</row>
    <row r="505" spans="1:25" ht="12.75">
      <c r="A505" s="39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</row>
    <row r="506" spans="1:25" ht="12.75">
      <c r="A506" s="39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</row>
    <row r="507" spans="1:25" ht="12.75">
      <c r="A507" s="39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</row>
    <row r="508" spans="1:25" ht="12.75">
      <c r="A508" s="39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</row>
    <row r="509" spans="1:25" ht="12.75">
      <c r="A509" s="39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</row>
    <row r="510" spans="1:25" ht="12.75">
      <c r="A510" s="39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</row>
    <row r="511" spans="1:25" ht="12.75">
      <c r="A511" s="39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</row>
    <row r="512" spans="1:25" ht="12.75">
      <c r="A512" s="39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</row>
    <row r="513" spans="1:25" ht="12.75">
      <c r="A513" s="39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</row>
    <row r="514" spans="1:25" ht="12.75">
      <c r="A514" s="39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</row>
    <row r="515" spans="1:25" ht="12.75">
      <c r="A515" s="39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</row>
    <row r="516" spans="1:25" ht="12.75">
      <c r="A516" s="39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</row>
    <row r="517" spans="1:25" ht="12.75">
      <c r="A517" s="39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</row>
    <row r="518" spans="1:25" ht="12.75">
      <c r="A518" s="39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</row>
    <row r="519" spans="1:25" ht="12.75">
      <c r="A519" s="39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</row>
    <row r="520" spans="1:25" ht="12.75">
      <c r="A520" s="39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</row>
    <row r="521" spans="1:25" ht="12.75">
      <c r="A521" s="39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</row>
    <row r="522" spans="1:25" ht="12.75">
      <c r="A522" s="39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</row>
    <row r="523" spans="1:25" ht="12.75">
      <c r="A523" s="39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</row>
    <row r="524" spans="1:25" ht="12.75">
      <c r="A524" s="39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</row>
    <row r="525" spans="1:25" ht="12.75">
      <c r="A525" s="39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</row>
    <row r="526" spans="1:25" ht="12.75">
      <c r="A526" s="39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</row>
    <row r="527" spans="1:25" ht="12.75">
      <c r="A527" s="39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</row>
    <row r="528" spans="1:25" ht="12.75">
      <c r="A528" s="39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</row>
    <row r="529" spans="1:25" ht="12.75">
      <c r="A529" s="39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</row>
    <row r="530" spans="1:25" ht="12.75">
      <c r="A530" s="39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</row>
    <row r="531" spans="1:25" ht="12.75">
      <c r="A531" s="39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</row>
    <row r="532" spans="1:25" ht="12.75">
      <c r="A532" s="39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</row>
    <row r="533" spans="1:25" ht="12.75">
      <c r="A533" s="39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</row>
    <row r="534" spans="1:25" ht="12.75">
      <c r="A534" s="39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</row>
    <row r="535" spans="1:25" ht="12.75">
      <c r="A535" s="39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</row>
    <row r="536" spans="1:25" ht="12.75">
      <c r="A536" s="39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</row>
    <row r="537" spans="1:25" ht="12.75">
      <c r="A537" s="39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</row>
    <row r="538" spans="1:25" ht="12.75">
      <c r="A538" s="39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</row>
    <row r="539" spans="1:25" ht="12.75">
      <c r="A539" s="39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</row>
    <row r="540" spans="1:25" ht="12.75">
      <c r="A540" s="39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</row>
    <row r="541" spans="1:25" ht="12.75">
      <c r="A541" s="39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</row>
    <row r="542" spans="1:25" ht="12.75">
      <c r="A542" s="39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</row>
    <row r="543" spans="1:25" ht="12.75">
      <c r="A543" s="39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</row>
    <row r="544" spans="1:25" ht="12.75">
      <c r="A544" s="39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</row>
    <row r="545" spans="1:25" ht="12.75">
      <c r="A545" s="39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</row>
    <row r="546" spans="1:25" ht="12.75">
      <c r="A546" s="39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</row>
    <row r="547" spans="1:25" ht="12.75">
      <c r="A547" s="39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</row>
    <row r="548" spans="1:25" ht="12.75">
      <c r="A548" s="39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</row>
    <row r="549" spans="1:25" ht="12.75">
      <c r="A549" s="39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</row>
    <row r="550" spans="1:25" ht="12.75">
      <c r="A550" s="39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</row>
    <row r="551" spans="1:25" ht="12.75">
      <c r="A551" s="39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</row>
    <row r="552" spans="1:25" ht="12.75">
      <c r="A552" s="39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</row>
    <row r="553" spans="1:25" ht="12.75">
      <c r="A553" s="39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</row>
    <row r="554" spans="1:25" ht="12.75">
      <c r="A554" s="39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</row>
    <row r="555" spans="1:25" ht="12.75">
      <c r="A555" s="39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</row>
    <row r="556" spans="1:25" ht="12.75">
      <c r="A556" s="39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</row>
    <row r="557" spans="1:25" ht="12.75">
      <c r="A557" s="39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</row>
    <row r="558" spans="1:25" ht="12.75">
      <c r="A558" s="39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</row>
    <row r="559" spans="1:25" ht="12.75">
      <c r="A559" s="39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</row>
    <row r="560" spans="1:25" ht="12.75">
      <c r="A560" s="39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</row>
    <row r="561" spans="1:25" ht="12.75">
      <c r="A561" s="39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</row>
    <row r="562" spans="1:25" ht="12.75">
      <c r="A562" s="39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</row>
    <row r="563" spans="1:25" ht="12.75">
      <c r="A563" s="39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</row>
    <row r="564" spans="1:25" ht="12.75">
      <c r="A564" s="39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</row>
    <row r="565" spans="1:25" ht="12.75">
      <c r="A565" s="39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</row>
    <row r="566" spans="1:25" ht="12.75">
      <c r="A566" s="39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</row>
    <row r="567" spans="1:25" ht="12.75">
      <c r="A567" s="39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</row>
    <row r="568" spans="1:25" ht="12.75">
      <c r="A568" s="39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</row>
    <row r="569" spans="1:25" ht="12.75">
      <c r="A569" s="39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</row>
    <row r="570" spans="1:25" ht="12.75">
      <c r="A570" s="39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</row>
    <row r="571" spans="1:25" ht="12.75">
      <c r="A571" s="39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</row>
    <row r="572" spans="1:25" ht="12.75">
      <c r="A572" s="39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</row>
    <row r="573" spans="1:25" ht="12.75">
      <c r="A573" s="39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</row>
    <row r="574" spans="1:25" ht="12.75">
      <c r="A574" s="39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</row>
    <row r="575" spans="1:25" ht="12.75">
      <c r="A575" s="39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</row>
    <row r="576" spans="1:25" ht="12.75">
      <c r="A576" s="39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</row>
    <row r="577" spans="1:25" ht="12.75">
      <c r="A577" s="39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</row>
    <row r="578" spans="1:25" ht="12.75">
      <c r="A578" s="39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</row>
    <row r="579" spans="1:25" ht="12.75">
      <c r="A579" s="39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</row>
    <row r="580" spans="1:25" ht="12.75">
      <c r="A580" s="39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</row>
    <row r="581" spans="1:25" ht="12.75">
      <c r="A581" s="39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</row>
    <row r="582" spans="1:25" ht="12.75">
      <c r="A582" s="39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</row>
    <row r="583" spans="1:25" ht="12.75">
      <c r="A583" s="39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</row>
    <row r="584" spans="1:25" ht="12.75">
      <c r="A584" s="39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</row>
    <row r="585" spans="1:25" ht="12.75">
      <c r="A585" s="39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</row>
    <row r="586" spans="1:25" ht="12.75">
      <c r="A586" s="39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</row>
    <row r="587" spans="1:25" ht="12.75">
      <c r="A587" s="39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</row>
    <row r="588" spans="1:25" ht="12.75">
      <c r="A588" s="39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</row>
    <row r="589" spans="1:25" ht="12.75">
      <c r="A589" s="39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</row>
    <row r="590" spans="1:25" ht="12.75">
      <c r="A590" s="39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</row>
    <row r="591" spans="1:25" ht="12.75">
      <c r="A591" s="39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</row>
    <row r="592" spans="1:25" ht="12.75">
      <c r="A592" s="39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</row>
    <row r="593" spans="1:25" ht="12.75">
      <c r="A593" s="39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</row>
    <row r="594" spans="1:25" ht="12.75">
      <c r="A594" s="39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</row>
    <row r="595" spans="1:25" ht="12.75">
      <c r="A595" s="39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</row>
    <row r="596" spans="1:25" ht="12.75">
      <c r="A596" s="39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</row>
    <row r="597" spans="1:25" ht="12.75">
      <c r="A597" s="39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</row>
    <row r="598" spans="1:25" ht="12.75">
      <c r="A598" s="39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</row>
    <row r="599" spans="1:25" ht="12.75">
      <c r="A599" s="39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</row>
    <row r="600" spans="1:25" ht="12.75">
      <c r="A600" s="39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</row>
    <row r="601" spans="1:25" ht="12.75">
      <c r="A601" s="39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</row>
    <row r="602" spans="1:25" ht="12.75">
      <c r="A602" s="39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</row>
    <row r="603" spans="1:25" ht="12.75">
      <c r="A603" s="39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</row>
    <row r="604" spans="1:25" ht="12.75">
      <c r="A604" s="39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</row>
    <row r="605" spans="1:25" ht="12.75">
      <c r="A605" s="39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</row>
    <row r="606" spans="1:25" ht="12.75">
      <c r="A606" s="39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</row>
    <row r="607" spans="1:25" ht="12.75">
      <c r="A607" s="39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</row>
    <row r="608" spans="1:25" ht="12.75">
      <c r="A608" s="39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</row>
    <row r="609" spans="1:25" ht="12.75">
      <c r="A609" s="39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</row>
    <row r="610" spans="1:25" ht="12.75">
      <c r="A610" s="39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</row>
    <row r="611" spans="1:25" ht="12.75">
      <c r="A611" s="39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</row>
    <row r="612" spans="1:25" ht="12.75">
      <c r="A612" s="39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</row>
    <row r="613" spans="1:25" ht="12.75">
      <c r="A613" s="39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</row>
    <row r="614" spans="1:25" ht="12.75">
      <c r="A614" s="39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</row>
    <row r="615" spans="1:25" ht="12.75">
      <c r="A615" s="39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</row>
    <row r="616" spans="1:25" ht="12.75">
      <c r="A616" s="39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</row>
    <row r="617" spans="1:25" ht="12.75">
      <c r="A617" s="39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</row>
    <row r="618" spans="1:25" ht="12.75">
      <c r="A618" s="39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</row>
    <row r="619" spans="1:25" ht="12.75">
      <c r="A619" s="39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</row>
    <row r="620" spans="1:25" ht="12.75">
      <c r="A620" s="39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</row>
    <row r="621" spans="1:25" ht="12.75">
      <c r="A621" s="39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</row>
    <row r="622" spans="1:25" ht="12.75">
      <c r="A622" s="39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</row>
    <row r="623" spans="1:25" ht="12.75">
      <c r="A623" s="39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</row>
    <row r="624" spans="1:25" ht="12.75">
      <c r="A624" s="39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</row>
    <row r="625" spans="1:25" ht="12.75">
      <c r="A625" s="39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</row>
    <row r="626" spans="1:25" ht="12.75">
      <c r="A626" s="39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</row>
    <row r="627" spans="1:25" ht="12.75">
      <c r="A627" s="39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</row>
    <row r="628" spans="1:25" ht="12.75">
      <c r="A628" s="39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</row>
    <row r="629" spans="1:25" ht="12.75">
      <c r="A629" s="39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</row>
    <row r="630" spans="1:25" ht="12.75">
      <c r="A630" s="39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</row>
    <row r="631" spans="1:25" ht="12.75">
      <c r="A631" s="39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</row>
    <row r="632" spans="1:25" ht="12.75">
      <c r="A632" s="39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</row>
    <row r="633" spans="1:25" ht="12.75">
      <c r="A633" s="39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</row>
    <row r="634" spans="1:25" ht="12.75">
      <c r="A634" s="39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</row>
    <row r="635" spans="1:25" ht="12.75">
      <c r="A635" s="39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</row>
    <row r="636" spans="1:25" ht="12.75">
      <c r="A636" s="39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</row>
    <row r="637" spans="1:25" ht="12.75">
      <c r="A637" s="39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</row>
    <row r="638" spans="1:25" ht="12.75">
      <c r="A638" s="39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</row>
    <row r="639" spans="1:25" ht="12.75">
      <c r="A639" s="39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</row>
    <row r="640" spans="1:25" ht="12.75">
      <c r="A640" s="39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</row>
    <row r="641" spans="1:25" ht="12.75">
      <c r="A641" s="39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</row>
    <row r="642" spans="1:25" ht="12.75">
      <c r="A642" s="39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</row>
    <row r="643" spans="1:25" ht="12.75">
      <c r="A643" s="39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</row>
    <row r="644" spans="1:25" ht="12.75">
      <c r="A644" s="39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</row>
    <row r="645" spans="1:25" ht="12.75">
      <c r="A645" s="39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</row>
    <row r="646" spans="1:25" ht="12.75">
      <c r="A646" s="39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</row>
    <row r="647" spans="1:25" ht="12.75">
      <c r="A647" s="39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</row>
    <row r="648" spans="1:25" ht="12.75">
      <c r="A648" s="39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</row>
    <row r="649" spans="1:25" ht="12.75">
      <c r="A649" s="39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</row>
    <row r="650" spans="1:25" ht="12.75">
      <c r="A650" s="39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</row>
    <row r="651" spans="1:25" ht="12.75">
      <c r="A651" s="39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</row>
    <row r="652" spans="1:25" ht="12.75">
      <c r="A652" s="39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</row>
    <row r="653" spans="1:25" ht="12.75">
      <c r="A653" s="39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</row>
    <row r="654" spans="1:25" ht="12.75">
      <c r="A654" s="39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</row>
    <row r="655" spans="1:25" ht="12.75">
      <c r="A655" s="39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</row>
    <row r="656" spans="1:25" ht="12.75">
      <c r="A656" s="39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</row>
    <row r="657" spans="1:25" ht="12.75">
      <c r="A657" s="39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</row>
    <row r="658" spans="1:25" ht="12.75">
      <c r="A658" s="39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</row>
    <row r="659" spans="1:25" ht="12.75">
      <c r="A659" s="39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</row>
    <row r="660" spans="1:25" ht="12.75">
      <c r="A660" s="39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</row>
    <row r="661" spans="1:25" ht="12.75">
      <c r="A661" s="39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</row>
    <row r="662" spans="1:25" ht="12.75">
      <c r="A662" s="39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</row>
    <row r="663" spans="1:25" ht="12.75">
      <c r="A663" s="39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</row>
    <row r="664" spans="1:25" ht="12.75">
      <c r="A664" s="39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</row>
    <row r="665" spans="1:25" ht="12.75">
      <c r="A665" s="39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</row>
    <row r="666" spans="1:25" ht="12.75">
      <c r="A666" s="39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</row>
    <row r="667" spans="1:25" ht="12.75">
      <c r="A667" s="39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</row>
    <row r="668" spans="1:25" ht="12.75">
      <c r="A668" s="39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</row>
    <row r="669" spans="1:25" ht="12.75">
      <c r="A669" s="39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</row>
    <row r="670" spans="1:25" ht="12.75">
      <c r="A670" s="39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</row>
    <row r="671" spans="1:25" ht="12.75">
      <c r="A671" s="39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</row>
    <row r="672" spans="1:25" ht="12.75">
      <c r="A672" s="39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</row>
    <row r="673" spans="1:25" ht="12.75">
      <c r="A673" s="39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</row>
    <row r="674" spans="1:25" ht="12.75">
      <c r="A674" s="39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</row>
    <row r="675" spans="1:25" ht="12.75">
      <c r="A675" s="39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</row>
    <row r="676" spans="1:25" ht="12.75">
      <c r="A676" s="39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</row>
    <row r="677" spans="1:25" ht="12.75">
      <c r="A677" s="39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</row>
    <row r="678" spans="1:25" ht="12.75">
      <c r="A678" s="39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</row>
    <row r="679" spans="1:25" ht="12.75">
      <c r="A679" s="39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</row>
    <row r="680" spans="1:25" ht="12.75">
      <c r="A680" s="39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</row>
    <row r="681" spans="1:25" ht="12.75">
      <c r="A681" s="39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</row>
    <row r="682" spans="1:25" ht="12.75">
      <c r="A682" s="39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</row>
    <row r="683" spans="1:25" ht="12.75">
      <c r="A683" s="39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</row>
    <row r="684" spans="1:25" ht="12.75">
      <c r="A684" s="39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</row>
    <row r="685" spans="1:25" ht="12.75">
      <c r="A685" s="39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</row>
    <row r="686" spans="1:25" ht="12.75">
      <c r="A686" s="39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</row>
    <row r="687" spans="1:25" ht="12.75">
      <c r="A687" s="39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</row>
    <row r="688" spans="1:25" ht="12.75">
      <c r="A688" s="39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</row>
    <row r="689" spans="1:25" ht="12.75">
      <c r="A689" s="39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</row>
    <row r="690" spans="1:25" ht="12.75">
      <c r="A690" s="39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</row>
    <row r="691" spans="1:25" ht="12.75">
      <c r="A691" s="39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</row>
    <row r="692" spans="1:25" ht="12.75">
      <c r="A692" s="39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</row>
    <row r="693" spans="1:25" ht="12.75">
      <c r="A693" s="39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</row>
    <row r="694" spans="1:25" ht="12.75">
      <c r="A694" s="39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</row>
    <row r="695" spans="1:25" ht="12.75">
      <c r="A695" s="39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</row>
    <row r="696" spans="1:25" ht="12.75">
      <c r="A696" s="39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</row>
    <row r="697" spans="1:25" ht="12.75">
      <c r="A697" s="39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</row>
    <row r="698" spans="1:25" ht="12.75">
      <c r="A698" s="39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</row>
    <row r="699" spans="1:25" ht="12.75">
      <c r="A699" s="39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</row>
    <row r="700" spans="1:25" ht="12.75">
      <c r="A700" s="39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</row>
    <row r="701" spans="1:25" ht="12.75">
      <c r="A701" s="39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</row>
    <row r="702" spans="1:25" ht="12.75">
      <c r="A702" s="39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</row>
    <row r="703" spans="1:25" ht="12.75">
      <c r="A703" s="39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</row>
    <row r="704" spans="1:25" ht="12.75">
      <c r="A704" s="39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</row>
    <row r="705" spans="1:25" ht="12.75">
      <c r="A705" s="39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</row>
    <row r="706" spans="1:25" ht="12.75">
      <c r="A706" s="39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</row>
    <row r="707" spans="1:25" ht="12.75">
      <c r="A707" s="39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</row>
    <row r="708" spans="1:25" ht="12.75">
      <c r="A708" s="39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</row>
    <row r="709" spans="1:25" ht="12.75">
      <c r="A709" s="39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</row>
    <row r="710" spans="1:25" ht="12.75">
      <c r="A710" s="39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</row>
    <row r="711" spans="1:25" ht="12.75">
      <c r="A711" s="39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</row>
    <row r="712" spans="1:25" ht="12.75">
      <c r="A712" s="39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</row>
    <row r="713" spans="1:25" ht="12.75">
      <c r="A713" s="39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</row>
    <row r="714" spans="1:25" ht="12.75">
      <c r="A714" s="39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</row>
    <row r="715" spans="1:25" ht="12.75">
      <c r="A715" s="39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</row>
    <row r="716" spans="1:25" ht="12.75">
      <c r="A716" s="39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</row>
    <row r="717" spans="1:25" ht="12.75">
      <c r="A717" s="39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</row>
    <row r="718" spans="1:25" ht="12.75">
      <c r="A718" s="39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</row>
    <row r="719" spans="1:25" ht="12.75">
      <c r="A719" s="39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</row>
    <row r="720" spans="1:25" ht="12.75">
      <c r="A720" s="39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</row>
    <row r="721" spans="1:25" ht="12.75">
      <c r="A721" s="39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</row>
    <row r="722" spans="1:25" ht="12.75">
      <c r="A722" s="39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</row>
    <row r="723" spans="1:25" ht="12.75">
      <c r="A723" s="39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</row>
    <row r="724" spans="1:25" ht="12.75">
      <c r="A724" s="39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</row>
    <row r="725" spans="1:25" ht="12.75">
      <c r="A725" s="39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</row>
    <row r="726" spans="1:25" ht="12.75">
      <c r="A726" s="39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</row>
    <row r="727" spans="1:25" ht="12.75">
      <c r="A727" s="39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</row>
    <row r="728" spans="1:25" ht="12.75">
      <c r="A728" s="39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</row>
    <row r="729" spans="1:25" ht="12.75">
      <c r="A729" s="39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</row>
    <row r="730" spans="1:25" ht="12.75">
      <c r="A730" s="39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</row>
    <row r="731" spans="1:25" ht="12.75">
      <c r="A731" s="39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</row>
    <row r="732" spans="1:25" ht="12.75">
      <c r="A732" s="39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</row>
    <row r="733" spans="1:25" ht="12.75">
      <c r="A733" s="39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</row>
    <row r="734" spans="1:25" ht="12.75">
      <c r="A734" s="39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</row>
    <row r="735" spans="1:25" ht="12.75">
      <c r="A735" s="39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</row>
    <row r="736" spans="1:25" ht="12.75">
      <c r="A736" s="39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</row>
    <row r="737" spans="1:25" ht="12.75">
      <c r="A737" s="39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</row>
    <row r="738" spans="1:25" ht="12.75">
      <c r="A738" s="39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</row>
    <row r="739" spans="1:25" ht="12.75">
      <c r="A739" s="39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</row>
    <row r="740" spans="1:25" ht="12.75">
      <c r="A740" s="39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</row>
    <row r="741" spans="1:25" ht="12.75">
      <c r="A741" s="39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</row>
    <row r="742" spans="1:25" ht="12.75">
      <c r="A742" s="39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</row>
    <row r="743" spans="1:25" ht="12.75">
      <c r="A743" s="39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</row>
    <row r="744" spans="1:25" ht="12.75">
      <c r="A744" s="39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</row>
    <row r="745" spans="1:25" ht="12.75">
      <c r="A745" s="39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</row>
    <row r="746" spans="1:25" ht="12.75">
      <c r="A746" s="39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</row>
    <row r="747" spans="1:25" ht="12.75">
      <c r="A747" s="39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</row>
    <row r="748" spans="1:25" ht="12.75">
      <c r="A748" s="39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</row>
    <row r="749" spans="1:25" ht="12.75">
      <c r="A749" s="39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</row>
    <row r="750" spans="1:25" ht="12.75">
      <c r="A750" s="39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</row>
    <row r="751" spans="1:25" ht="12.75">
      <c r="A751" s="39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</row>
    <row r="752" spans="1:25" ht="12.75">
      <c r="A752" s="39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</row>
    <row r="753" spans="1:25" ht="12.75">
      <c r="A753" s="39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</row>
    <row r="754" spans="1:25" ht="12.75">
      <c r="A754" s="39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</row>
    <row r="755" spans="1:25" ht="12.75">
      <c r="A755" s="39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</row>
    <row r="756" spans="1:25" ht="12.75">
      <c r="A756" s="39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</row>
    <row r="757" spans="1:25" ht="12.75">
      <c r="A757" s="39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</row>
    <row r="758" spans="1:25" ht="12.75">
      <c r="A758" s="39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</row>
    <row r="759" spans="1:25" ht="12.75">
      <c r="A759" s="39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</row>
    <row r="760" spans="1:25" ht="12.75">
      <c r="A760" s="39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</row>
    <row r="761" spans="1:25" ht="12.75">
      <c r="A761" s="39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</row>
    <row r="762" spans="1:25" ht="12.75">
      <c r="A762" s="39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</row>
    <row r="763" spans="1:25" ht="12.75">
      <c r="A763" s="39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</row>
    <row r="764" spans="1:25" ht="12.75">
      <c r="A764" s="39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</row>
    <row r="765" spans="1:25" ht="12.75">
      <c r="A765" s="39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</row>
    <row r="766" spans="1:25" ht="12.75">
      <c r="A766" s="39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</row>
    <row r="767" spans="1:25" ht="12.75">
      <c r="A767" s="39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</row>
    <row r="768" spans="1:25" ht="12.75">
      <c r="A768" s="39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</row>
    <row r="769" spans="1:25" ht="12.75">
      <c r="A769" s="39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</row>
    <row r="770" spans="1:25" ht="12.75">
      <c r="A770" s="39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</row>
    <row r="771" spans="1:25" ht="12.75">
      <c r="A771" s="39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</row>
    <row r="772" spans="1:25" ht="12.75">
      <c r="A772" s="39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</row>
    <row r="773" spans="1:25" ht="12.75">
      <c r="A773" s="39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</row>
    <row r="774" spans="1:25" ht="12.75">
      <c r="A774" s="39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</row>
    <row r="775" spans="1:25" ht="12.75">
      <c r="A775" s="39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</row>
    <row r="776" spans="1:25" ht="12.75">
      <c r="A776" s="39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</row>
    <row r="777" spans="1:25" ht="12.75">
      <c r="A777" s="39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</row>
    <row r="778" spans="1:25" ht="12.75">
      <c r="A778" s="39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</row>
    <row r="779" spans="1:25" ht="12.75">
      <c r="A779" s="39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</row>
    <row r="780" spans="1:25" ht="12.75">
      <c r="A780" s="39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</row>
    <row r="781" spans="1:25" ht="12.75">
      <c r="A781" s="39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</row>
    <row r="782" spans="1:25" ht="12.75">
      <c r="A782" s="39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</row>
    <row r="783" spans="1:25" ht="12.75">
      <c r="A783" s="39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</row>
    <row r="784" spans="1:25" ht="12.75">
      <c r="A784" s="39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</row>
    <row r="785" spans="1:25" ht="12.75">
      <c r="A785" s="39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</row>
    <row r="786" spans="1:25" ht="12.75">
      <c r="A786" s="39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</row>
    <row r="787" spans="1:25" ht="12.75">
      <c r="A787" s="39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</row>
    <row r="788" spans="1:25" ht="12.75">
      <c r="A788" s="39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</row>
    <row r="789" spans="1:25" ht="12.75">
      <c r="A789" s="39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</row>
    <row r="790" spans="1:25" ht="12.75">
      <c r="A790" s="39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</row>
    <row r="791" spans="1:25" ht="12.75">
      <c r="A791" s="39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</row>
    <row r="792" spans="1:25" ht="12.75">
      <c r="A792" s="39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</row>
    <row r="793" spans="1:25" ht="12.75">
      <c r="A793" s="39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</row>
    <row r="794" spans="1:25" ht="12.75">
      <c r="A794" s="39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</row>
    <row r="795" spans="1:25" ht="12.75">
      <c r="A795" s="39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</row>
    <row r="796" spans="1:25" ht="12.75">
      <c r="A796" s="39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</row>
    <row r="797" spans="1:25" ht="12.75">
      <c r="A797" s="39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</row>
    <row r="798" spans="1:25" ht="12.75">
      <c r="A798" s="39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</row>
    <row r="799" spans="1:25" ht="12.75">
      <c r="A799" s="39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</row>
    <row r="800" spans="1:25" ht="12.75">
      <c r="A800" s="39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</row>
    <row r="801" spans="1:25" ht="12.75">
      <c r="A801" s="39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</row>
    <row r="802" spans="1:25" ht="12.75">
      <c r="A802" s="39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</row>
    <row r="803" spans="1:25" ht="12.75">
      <c r="A803" s="39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</row>
    <row r="804" spans="1:25" ht="12.75">
      <c r="A804" s="39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</row>
    <row r="805" spans="1:25" ht="12.75">
      <c r="A805" s="39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</row>
    <row r="806" spans="1:25" ht="12.75">
      <c r="A806" s="39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</row>
    <row r="807" spans="1:25" ht="12.75">
      <c r="A807" s="39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</row>
    <row r="808" spans="1:25" ht="12.75">
      <c r="A808" s="39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</row>
    <row r="809" spans="1:25" ht="12.75">
      <c r="A809" s="39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</row>
    <row r="810" spans="1:25" ht="12.75">
      <c r="A810" s="39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</row>
    <row r="811" spans="1:25" ht="12.75">
      <c r="A811" s="39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</row>
    <row r="812" spans="1:25" ht="12.75">
      <c r="A812" s="39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</row>
    <row r="813" spans="1:25" ht="12.75">
      <c r="A813" s="39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</row>
    <row r="814" spans="1:25" ht="12.75">
      <c r="A814" s="39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</row>
    <row r="815" spans="1:25" ht="12.75">
      <c r="A815" s="39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</row>
    <row r="816" spans="1:25" ht="12.75">
      <c r="A816" s="39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</row>
    <row r="817" spans="1:25" ht="12.75">
      <c r="A817" s="39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</row>
    <row r="818" spans="1:25" ht="12.75">
      <c r="A818" s="39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</row>
    <row r="819" spans="1:25" ht="12.75">
      <c r="A819" s="39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</row>
    <row r="820" spans="1:25" ht="12.75">
      <c r="A820" s="39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</row>
    <row r="821" spans="1:25" ht="12.75">
      <c r="A821" s="39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</row>
    <row r="822" spans="1:25" ht="12.75">
      <c r="A822" s="39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</row>
    <row r="823" spans="1:25" ht="12.75">
      <c r="A823" s="39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</row>
    <row r="824" spans="1:25" ht="12.75">
      <c r="A824" s="39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</row>
    <row r="825" spans="1:25" ht="12.75">
      <c r="A825" s="39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</row>
    <row r="826" spans="1:25" ht="12.75">
      <c r="A826" s="39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</row>
    <row r="827" spans="1:25" ht="12.75">
      <c r="A827" s="39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</row>
    <row r="828" spans="1:25" ht="12.75">
      <c r="A828" s="39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</row>
    <row r="829" spans="1:25" ht="12.75">
      <c r="A829" s="39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</row>
    <row r="830" spans="1:25" ht="12.75">
      <c r="A830" s="39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</row>
    <row r="831" spans="1:25" ht="12.75">
      <c r="A831" s="39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</row>
    <row r="832" spans="1:25" ht="12.75">
      <c r="A832" s="39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</row>
    <row r="833" spans="1:25" ht="12.75">
      <c r="A833" s="39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</row>
    <row r="834" spans="1:25" ht="12.75">
      <c r="A834" s="39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</row>
    <row r="835" spans="1:25" ht="12.75">
      <c r="A835" s="39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</row>
    <row r="836" spans="1:25" ht="12.75">
      <c r="A836" s="39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</row>
    <row r="837" spans="1:25" ht="12.75">
      <c r="A837" s="39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</row>
    <row r="838" spans="1:25" ht="12.75">
      <c r="A838" s="39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</row>
    <row r="839" spans="1:25" ht="12.75">
      <c r="A839" s="39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</row>
    <row r="840" spans="1:25" ht="12.75">
      <c r="A840" s="39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</row>
    <row r="841" spans="1:25" ht="12.75">
      <c r="A841" s="39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</row>
    <row r="842" spans="1:25" ht="12.75">
      <c r="A842" s="39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</row>
    <row r="843" spans="1:25" ht="12.75">
      <c r="A843" s="39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</row>
    <row r="844" spans="1:25" ht="12.75">
      <c r="A844" s="39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</row>
    <row r="845" spans="1:25" ht="12.75">
      <c r="A845" s="39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</row>
    <row r="846" spans="1:25" ht="12.75">
      <c r="A846" s="39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</row>
    <row r="847" spans="1:25" ht="12.75">
      <c r="A847" s="39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</row>
    <row r="848" spans="1:25" ht="12.75">
      <c r="A848" s="39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</row>
    <row r="849" spans="1:25" ht="12.75">
      <c r="A849" s="39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</row>
    <row r="850" spans="1:25" ht="12.75">
      <c r="A850" s="39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</row>
    <row r="851" spans="1:25" ht="12.75">
      <c r="A851" s="39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</row>
    <row r="852" spans="1:25" ht="12.75">
      <c r="A852" s="39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</row>
    <row r="853" spans="1:25" ht="12.75">
      <c r="A853" s="39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</row>
    <row r="854" spans="1:25" ht="12.75">
      <c r="A854" s="39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</row>
    <row r="855" spans="1:25" ht="12.75">
      <c r="A855" s="39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</row>
    <row r="856" spans="1:25" ht="12.75">
      <c r="A856" s="39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</row>
    <row r="857" spans="1:25" ht="12.75">
      <c r="A857" s="39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</row>
    <row r="858" spans="1:25" ht="12.75">
      <c r="A858" s="39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</row>
    <row r="859" spans="1:25" ht="12.75">
      <c r="A859" s="39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</row>
    <row r="860" spans="1:25" ht="12.75">
      <c r="A860" s="39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</row>
    <row r="861" spans="1:25" ht="12.75">
      <c r="A861" s="39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</row>
    <row r="862" spans="1:25" ht="12.75">
      <c r="A862" s="39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</row>
    <row r="863" spans="1:25" ht="12.75">
      <c r="A863" s="39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</row>
    <row r="864" spans="1:25" ht="12.75">
      <c r="A864" s="39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</row>
    <row r="865" spans="1:25" ht="12.75">
      <c r="A865" s="39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</row>
    <row r="866" spans="1:25" ht="12.75">
      <c r="A866" s="39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</row>
    <row r="867" spans="1:25" ht="12.75">
      <c r="A867" s="39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</row>
    <row r="868" spans="1:25" ht="12.75">
      <c r="A868" s="39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</row>
    <row r="869" spans="1:25" ht="12.75">
      <c r="A869" s="39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</row>
    <row r="870" spans="1:25" ht="12.75">
      <c r="A870" s="39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</row>
    <row r="871" spans="1:25" ht="12.75">
      <c r="A871" s="39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</row>
    <row r="872" spans="1:25" ht="12.75">
      <c r="A872" s="39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</row>
    <row r="873" spans="1:25" ht="12.75">
      <c r="A873" s="39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</row>
    <row r="874" spans="1:25" ht="12.75">
      <c r="A874" s="39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</row>
    <row r="875" spans="1:25" ht="12.75">
      <c r="A875" s="39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</row>
    <row r="876" spans="1:25" ht="12.75">
      <c r="A876" s="39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</row>
    <row r="877" spans="1:25" ht="12.75">
      <c r="A877" s="39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</row>
    <row r="878" spans="1:25" ht="12.75">
      <c r="A878" s="39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</row>
    <row r="879" spans="1:25" ht="12.75">
      <c r="A879" s="39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</row>
    <row r="880" spans="1:25" ht="12.75">
      <c r="A880" s="39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</row>
    <row r="881" spans="1:25" ht="12.75">
      <c r="A881" s="39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</row>
    <row r="882" spans="1:25" ht="12.75">
      <c r="A882" s="39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</row>
    <row r="883" spans="1:25" ht="12.75">
      <c r="A883" s="39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</row>
    <row r="884" spans="1:25" ht="12.75">
      <c r="A884" s="39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</row>
    <row r="885" spans="1:25" ht="12.75">
      <c r="A885" s="39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</row>
    <row r="886" spans="1:25" ht="12.75">
      <c r="A886" s="39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</row>
    <row r="887" spans="1:25" ht="12.75">
      <c r="A887" s="39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</row>
    <row r="888" spans="1:25" ht="12.75">
      <c r="A888" s="39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</row>
    <row r="889" spans="1:25" ht="12.75">
      <c r="A889" s="39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</row>
    <row r="890" spans="1:25" ht="12.75">
      <c r="A890" s="39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</row>
    <row r="891" spans="1:25" ht="12.75">
      <c r="A891" s="39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</row>
    <row r="892" spans="1:25" ht="12.75">
      <c r="A892" s="39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</row>
    <row r="893" spans="1:25" ht="12.75">
      <c r="A893" s="39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</row>
    <row r="894" spans="1:25" ht="12.75">
      <c r="A894" s="39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</row>
    <row r="895" spans="1:25" ht="12.75">
      <c r="A895" s="39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</row>
    <row r="896" spans="1:25" ht="12.75">
      <c r="A896" s="39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</row>
    <row r="897" spans="1:25" ht="12.75">
      <c r="A897" s="39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</row>
    <row r="898" spans="1:25" ht="12.75">
      <c r="A898" s="39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</row>
    <row r="899" spans="1:25" ht="12.75">
      <c r="A899" s="39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</row>
    <row r="900" spans="1:25" ht="12.75">
      <c r="A900" s="39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</row>
    <row r="901" spans="1:25" ht="12.75">
      <c r="A901" s="39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</row>
    <row r="902" spans="1:25" ht="12.75">
      <c r="A902" s="39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</row>
    <row r="903" spans="1:25" ht="12.75">
      <c r="A903" s="39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</row>
    <row r="904" spans="1:25" ht="12.75">
      <c r="A904" s="39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</row>
    <row r="905" spans="1:25" ht="12.75">
      <c r="A905" s="39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</row>
    <row r="906" spans="1:25" ht="12.75">
      <c r="A906" s="39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</row>
    <row r="907" spans="1:25" ht="12.75">
      <c r="A907" s="39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</row>
    <row r="908" spans="1:25" ht="12.75">
      <c r="A908" s="39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</row>
    <row r="909" spans="1:25" ht="12.75">
      <c r="A909" s="39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</row>
    <row r="910" spans="1:25" ht="12.75">
      <c r="A910" s="39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</row>
    <row r="911" spans="1:25" ht="12.75">
      <c r="A911" s="39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</row>
    <row r="912" spans="1:25" ht="12.75">
      <c r="A912" s="39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</row>
    <row r="913" spans="1:25" ht="12.75">
      <c r="A913" s="39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</row>
    <row r="914" spans="1:25" ht="12.75">
      <c r="A914" s="39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</row>
    <row r="915" spans="1:25" ht="12.75">
      <c r="A915" s="39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</row>
    <row r="916" spans="1:25" ht="12.75">
      <c r="A916" s="39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</row>
    <row r="917" spans="1:25" ht="12.75">
      <c r="A917" s="39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</row>
    <row r="918" spans="1:25" ht="12.75">
      <c r="A918" s="39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</row>
    <row r="919" spans="1:25" ht="12.75">
      <c r="A919" s="39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</row>
    <row r="920" spans="1:25" ht="12.75">
      <c r="A920" s="39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</row>
    <row r="921" spans="1:25" ht="12.75">
      <c r="A921" s="39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</row>
    <row r="922" spans="1:25" ht="12.75">
      <c r="A922" s="39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</row>
    <row r="923" spans="1:25" ht="12.75">
      <c r="A923" s="39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</row>
    <row r="924" spans="1:25" ht="12.75">
      <c r="A924" s="39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</row>
    <row r="925" spans="1:25" ht="12.75">
      <c r="A925" s="39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</row>
    <row r="926" spans="1:25" ht="12.75">
      <c r="A926" s="39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</row>
    <row r="927" spans="1:25" ht="12.75">
      <c r="A927" s="39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</row>
    <row r="928" spans="1:25" ht="12.75">
      <c r="A928" s="39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</row>
    <row r="929" spans="1:25" ht="12.75">
      <c r="A929" s="39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</row>
    <row r="930" spans="1:25" ht="12.75">
      <c r="A930" s="39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</row>
    <row r="931" spans="1:25" ht="12.75">
      <c r="A931" s="39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</row>
    <row r="932" spans="1:25" ht="12.75">
      <c r="A932" s="39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</row>
    <row r="933" spans="1:25" ht="12.75">
      <c r="A933" s="39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</row>
    <row r="934" spans="1:25" ht="12.75">
      <c r="A934" s="39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</row>
    <row r="935" spans="1:25" ht="12.75">
      <c r="A935" s="39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</row>
    <row r="936" spans="1:25" ht="12.75">
      <c r="A936" s="39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</row>
    <row r="937" spans="1:25" ht="12.75">
      <c r="A937" s="39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</row>
    <row r="938" spans="1:25" ht="12.75">
      <c r="A938" s="39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</row>
    <row r="939" spans="1:25" ht="12.75">
      <c r="A939" s="39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</row>
    <row r="940" spans="1:25" ht="12.75">
      <c r="A940" s="39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</row>
    <row r="941" spans="1:25" ht="12.75">
      <c r="A941" s="39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</row>
    <row r="942" spans="1:25" ht="12.75">
      <c r="A942" s="39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</row>
    <row r="943" spans="1:25" ht="12.75">
      <c r="A943" s="39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</row>
    <row r="944" spans="1:25" ht="12.75">
      <c r="A944" s="39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</row>
    <row r="945" spans="1:25" ht="12.75">
      <c r="A945" s="39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</row>
    <row r="946" spans="1:25" ht="12.75">
      <c r="A946" s="39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</row>
    <row r="947" spans="1:25" ht="12.75">
      <c r="A947" s="39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</row>
    <row r="948" spans="1:25" ht="12.75">
      <c r="A948" s="39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</row>
    <row r="949" spans="1:25" ht="12.75">
      <c r="A949" s="39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</row>
    <row r="950" spans="1:25" ht="12.75">
      <c r="A950" s="39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</row>
    <row r="951" spans="1:25" ht="12.75">
      <c r="A951" s="39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</row>
    <row r="952" spans="1:25" ht="12.75">
      <c r="A952" s="39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</row>
    <row r="953" spans="1:25" ht="12.75">
      <c r="A953" s="39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</row>
    <row r="954" spans="1:25" ht="12.75">
      <c r="A954" s="39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</row>
    <row r="955" spans="1:25" ht="12.75">
      <c r="A955" s="39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</row>
    <row r="956" spans="1:25" ht="12.75">
      <c r="A956" s="39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</row>
    <row r="957" spans="1:25" ht="12.75">
      <c r="A957" s="39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</row>
    <row r="958" spans="1:25" ht="12.75">
      <c r="A958" s="39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</row>
    <row r="959" spans="1:25" ht="12.75">
      <c r="A959" s="39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</row>
    <row r="960" spans="1:25" ht="12.75">
      <c r="A960" s="39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</row>
    <row r="961" spans="1:25" ht="12.75">
      <c r="A961" s="39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</row>
    <row r="962" spans="1:25" ht="12.75">
      <c r="A962" s="39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</row>
    <row r="963" spans="1:25" ht="12.75">
      <c r="A963" s="39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</row>
    <row r="964" spans="1:25" ht="12.75">
      <c r="A964" s="39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</row>
    <row r="965" spans="1:25" ht="12.75">
      <c r="A965" s="39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</row>
    <row r="966" spans="1:25" ht="12.75">
      <c r="A966" s="39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</row>
    <row r="967" spans="1:25" ht="12.75">
      <c r="A967" s="39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</row>
    <row r="968" spans="1:25" ht="12.75">
      <c r="A968" s="39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</row>
    <row r="969" spans="1:25" ht="12.75">
      <c r="A969" s="39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</row>
    <row r="970" spans="1:25" ht="12.75">
      <c r="A970" s="39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</row>
    <row r="971" spans="1:25" ht="12.75">
      <c r="A971" s="39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</row>
    <row r="972" spans="1:25" ht="12.75">
      <c r="A972" s="39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</row>
    <row r="973" spans="1:25" ht="12.75">
      <c r="A973" s="39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</row>
    <row r="974" spans="1:25" ht="12.75">
      <c r="A974" s="39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</row>
    <row r="975" spans="1:25" ht="12.75">
      <c r="A975" s="39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</row>
    <row r="976" spans="1:25" ht="12.75">
      <c r="A976" s="39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</row>
    <row r="977" spans="1:25" ht="12.75">
      <c r="A977" s="39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</row>
    <row r="978" spans="1:25" ht="12.75">
      <c r="A978" s="39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</row>
    <row r="979" spans="1:25" ht="12.75">
      <c r="A979" s="39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</row>
    <row r="980" spans="1:25" ht="12.75">
      <c r="A980" s="39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</row>
    <row r="981" spans="1:25" ht="12.75">
      <c r="A981" s="39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</row>
    <row r="982" spans="1:25" ht="12.75">
      <c r="A982" s="39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</row>
    <row r="983" spans="1:25" ht="12.75">
      <c r="A983" s="39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</row>
    <row r="984" spans="1:25" ht="12.75">
      <c r="A984" s="39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</row>
    <row r="985" spans="1:25" ht="12.75">
      <c r="A985" s="39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</row>
    <row r="986" spans="1:25" ht="12.75">
      <c r="A986" s="39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</row>
    <row r="987" spans="1:25" ht="12.75">
      <c r="A987" s="39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</row>
    <row r="988" spans="1:25" ht="12.75">
      <c r="A988" s="39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</row>
    <row r="989" spans="1:25" ht="12.75">
      <c r="A989" s="39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</row>
    <row r="990" spans="1:25" ht="12.75">
      <c r="A990" s="39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</row>
    <row r="991" spans="1:25" ht="12.75">
      <c r="A991" s="39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</row>
    <row r="992" spans="1:25" ht="12.75">
      <c r="A992" s="39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</row>
    <row r="993" spans="1:25" ht="12.75">
      <c r="A993" s="39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</row>
    <row r="994" spans="1:25" ht="12.75">
      <c r="A994" s="39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</row>
    <row r="995" spans="1:25" ht="12.75">
      <c r="A995" s="39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</row>
    <row r="996" spans="1:25" ht="12.75">
      <c r="A996" s="39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</row>
    <row r="997" spans="1:25" ht="12.75">
      <c r="A997" s="39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</row>
    <row r="998" spans="1:25" ht="12.75">
      <c r="A998" s="39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</row>
    <row r="999" spans="1:25" ht="12.75">
      <c r="A999" s="39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</row>
    <row r="1000" spans="1:25" ht="12.75">
      <c r="A1000" s="39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</row>
    <row r="1001" spans="1:25" ht="12.75">
      <c r="A1001" s="39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</row>
    <row r="1002" spans="1:25" ht="12.75">
      <c r="A1002" s="39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</row>
    <row r="1003" spans="1:25" ht="12.75">
      <c r="A1003" s="39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</row>
    <row r="1004" spans="1:25" ht="12.75">
      <c r="A1004" s="39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</row>
    <row r="1005" spans="1:25" ht="12.75">
      <c r="A1005" s="39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</row>
    <row r="1006" spans="1:25" ht="12.75">
      <c r="A1006" s="39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</row>
    <row r="1007" spans="1:25" ht="12.75">
      <c r="A1007" s="39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</row>
    <row r="1008" spans="1:25" ht="12.75">
      <c r="A1008" s="39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</row>
    <row r="1009" spans="1:25" ht="12.75">
      <c r="A1009" s="39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</row>
    <row r="1010" spans="1:25" ht="12.75">
      <c r="A1010" s="39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</row>
    <row r="1011" spans="1:25" ht="12.75">
      <c r="A1011" s="39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</row>
    <row r="1012" spans="1:25" ht="12.75">
      <c r="A1012" s="39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</row>
    <row r="1013" spans="1:25" ht="12.75">
      <c r="A1013" s="39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</row>
    <row r="1014" spans="1:25" ht="12.75">
      <c r="A1014" s="39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</row>
    <row r="1015" spans="1:25" ht="12.75">
      <c r="A1015" s="39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</row>
    <row r="1016" spans="1:25" ht="12.75">
      <c r="A1016" s="39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</row>
    <row r="1017" spans="1:25" ht="12.75">
      <c r="A1017" s="39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</row>
    <row r="1018" spans="1:25" ht="12.75">
      <c r="A1018" s="39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</row>
    <row r="1019" spans="1:25" ht="12.75">
      <c r="A1019" s="39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</row>
    <row r="1020" spans="1:25" ht="12.75">
      <c r="A1020" s="39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</row>
    <row r="1021" spans="1:25" ht="12.75">
      <c r="A1021" s="39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</row>
    <row r="1022" spans="1:25" ht="12.75">
      <c r="A1022" s="39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</row>
    <row r="1023" spans="1:25" ht="12.75">
      <c r="A1023" s="39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</row>
    <row r="1024" spans="1:25" ht="12.75">
      <c r="A1024" s="39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</row>
    <row r="1025" spans="1:25" ht="12.75">
      <c r="A1025" s="39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</row>
    <row r="1026" spans="1:25" ht="12.75">
      <c r="A1026" s="39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</row>
    <row r="1027" spans="1:25" ht="12.75">
      <c r="A1027" s="39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</row>
    <row r="1028" spans="1:25" ht="12.75">
      <c r="A1028" s="39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</row>
    <row r="1029" spans="1:25" ht="12.75">
      <c r="A1029" s="39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</row>
    <row r="1030" spans="1:25" ht="12.75">
      <c r="A1030" s="39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</row>
    <row r="1031" spans="1:25" ht="12.75">
      <c r="A1031" s="39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</row>
    <row r="1032" spans="1:25" ht="12.75">
      <c r="A1032" s="39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</row>
    <row r="1033" spans="1:25" ht="12.75">
      <c r="A1033" s="39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</row>
    <row r="1034" spans="1:25" ht="12.75">
      <c r="A1034" s="39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</row>
    <row r="1035" spans="1:25" ht="12.75">
      <c r="A1035" s="39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</row>
    <row r="1036" spans="1:25" ht="12.75">
      <c r="A1036" s="39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</row>
    <row r="1037" spans="1:25" ht="12.75">
      <c r="A1037" s="39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</row>
    <row r="1038" spans="1:25" ht="12.75">
      <c r="A1038" s="39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</row>
    <row r="1039" spans="1:25" ht="12.75">
      <c r="A1039" s="39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</row>
    <row r="1040" spans="1:25" ht="12.75">
      <c r="A1040" s="39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</row>
    <row r="1041" spans="1:25" ht="12.75">
      <c r="A1041" s="39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</row>
    <row r="1042" spans="1:25" ht="12.75">
      <c r="A1042" s="39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</row>
    <row r="1043" spans="1:25" ht="12.75">
      <c r="A1043" s="39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</row>
    <row r="1044" spans="1:25" ht="12.75">
      <c r="A1044" s="39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</row>
    <row r="1045" spans="1:25" ht="12.75">
      <c r="A1045" s="39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</row>
    <row r="1046" spans="1:25" ht="12.75">
      <c r="A1046" s="39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</row>
    <row r="1047" spans="1:25" ht="12.75">
      <c r="A1047" s="39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</row>
    <row r="1048" spans="1:25" ht="12.75">
      <c r="A1048" s="39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</row>
    <row r="1049" spans="1:25" ht="12.75">
      <c r="A1049" s="39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</row>
    <row r="1050" spans="1:25" ht="12.75">
      <c r="A1050" s="39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</row>
    <row r="1051" spans="1:25" ht="12.75">
      <c r="A1051" s="39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</row>
    <row r="1052" spans="1:25" ht="12.75">
      <c r="A1052" s="39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</row>
    <row r="1053" spans="1:25" ht="12.75">
      <c r="A1053" s="39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</row>
    <row r="1054" spans="1:25" ht="12.75">
      <c r="A1054" s="39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</row>
    <row r="1055" spans="1:25" ht="12.75">
      <c r="A1055" s="39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</row>
    <row r="1056" spans="1:25" ht="12.75">
      <c r="A1056" s="39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</row>
    <row r="1057" spans="1:25" ht="12.75">
      <c r="A1057" s="39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</row>
    <row r="1058" spans="1:25" ht="12.75">
      <c r="A1058" s="39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</row>
    <row r="1059" spans="1:25" ht="12.75">
      <c r="A1059" s="39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</row>
    <row r="1060" spans="1:25" ht="12.75">
      <c r="A1060" s="39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</row>
    <row r="1061" spans="1:25" ht="12.75">
      <c r="A1061" s="39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</row>
    <row r="1062" spans="1:25" ht="12.75">
      <c r="A1062" s="39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</row>
    <row r="1063" spans="1:25" ht="12.75">
      <c r="A1063" s="39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</row>
    <row r="1064" spans="1:25" ht="12.75">
      <c r="A1064" s="39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</row>
    <row r="1065" spans="1:25" ht="12.75">
      <c r="A1065" s="39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</row>
    <row r="1066" spans="1:25" ht="12.75">
      <c r="A1066" s="39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</row>
    <row r="1067" spans="1:25" ht="12.75">
      <c r="A1067" s="39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</row>
    <row r="1068" spans="1:25" ht="12.75">
      <c r="A1068" s="39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</row>
    <row r="1069" spans="1:25" ht="12.75">
      <c r="A1069" s="39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</row>
    <row r="1070" spans="1:25" ht="12.75">
      <c r="A1070" s="39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</row>
    <row r="1071" spans="1:25" ht="12.75">
      <c r="A1071" s="39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</row>
    <row r="1072" spans="1:25" ht="12.75">
      <c r="A1072" s="39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</row>
    <row r="1073" spans="1:25" ht="12.75">
      <c r="A1073" s="39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</row>
    <row r="1074" spans="1:25" ht="12.75">
      <c r="A1074" s="39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</row>
    <row r="1075" spans="1:25" ht="12.75">
      <c r="A1075" s="39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</row>
    <row r="1076" spans="1:25" ht="12.75">
      <c r="A1076" s="39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</row>
    <row r="1077" spans="1:25" ht="12.75">
      <c r="A1077" s="39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</row>
    <row r="1078" spans="1:25" ht="12.75">
      <c r="A1078" s="39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</row>
    <row r="1079" spans="1:25" ht="12.75">
      <c r="A1079" s="39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</row>
    <row r="1080" spans="1:25" ht="12.75">
      <c r="A1080" s="39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</row>
    <row r="1081" spans="1:25" ht="12.75">
      <c r="A1081" s="39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</row>
    <row r="1082" spans="1:25" ht="12.75">
      <c r="A1082" s="39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</row>
    <row r="1083" spans="1:25" ht="12.75">
      <c r="A1083" s="39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</row>
    <row r="1084" spans="1:25" ht="12.75">
      <c r="A1084" s="39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</row>
    <row r="1085" spans="1:25" ht="12.75">
      <c r="A1085" s="39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</row>
    <row r="1086" spans="1:25" ht="12.75">
      <c r="A1086" s="39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</row>
    <row r="1087" spans="1:25" ht="12.75">
      <c r="A1087" s="39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</row>
    <row r="1088" spans="1:25" ht="12.75">
      <c r="A1088" s="39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</row>
    <row r="1089" spans="1:25" ht="12.75">
      <c r="A1089" s="39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</row>
    <row r="1090" spans="1:25" ht="12.75">
      <c r="A1090" s="39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</row>
    <row r="1091" spans="1:25" ht="12.75">
      <c r="A1091" s="39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</row>
    <row r="1092" spans="1:25" ht="12.75">
      <c r="A1092" s="39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</row>
    <row r="1093" spans="1:25" ht="12.75">
      <c r="A1093" s="39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</row>
    <row r="1094" spans="1:25" ht="12.75">
      <c r="A1094" s="39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</row>
    <row r="1095" spans="1:25" ht="12.75">
      <c r="A1095" s="39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</row>
    <row r="1096" spans="1:25" ht="12.75">
      <c r="A1096" s="39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</row>
    <row r="1097" spans="1:25" ht="12.75">
      <c r="A1097" s="39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</row>
    <row r="1098" spans="1:25" ht="12.75">
      <c r="A1098" s="39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</row>
    <row r="1099" spans="1:25" ht="12.75">
      <c r="A1099" s="39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</row>
    <row r="1100" spans="1:25" ht="12.75">
      <c r="A1100" s="39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</row>
    <row r="1101" spans="1:25" ht="12.75">
      <c r="A1101" s="39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</row>
    <row r="1102" spans="1:25" ht="12.75">
      <c r="A1102" s="39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</row>
    <row r="1103" spans="1:25" ht="12.75">
      <c r="A1103" s="39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</row>
    <row r="1104" spans="1:25" ht="12.75">
      <c r="A1104" s="39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</row>
    <row r="1105" spans="1:25" ht="12.75">
      <c r="A1105" s="39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</row>
    <row r="1106" spans="1:25" ht="12.75">
      <c r="A1106" s="39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</row>
    <row r="1107" spans="1:25" ht="12.75">
      <c r="A1107" s="39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</row>
    <row r="1108" spans="1:25" ht="12.75">
      <c r="A1108" s="39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</row>
    <row r="1109" spans="1:25" ht="12.75">
      <c r="A1109" s="39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</row>
    <row r="1110" spans="1:25" ht="12.75">
      <c r="A1110" s="39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</row>
    <row r="1111" spans="1:25" ht="12.75">
      <c r="A1111" s="39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</row>
    <row r="1112" spans="1:25" ht="12.75">
      <c r="A1112" s="39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</row>
    <row r="1113" spans="1:25" ht="12.75">
      <c r="A1113" s="39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</row>
    <row r="1114" spans="1:25" ht="12.75">
      <c r="A1114" s="39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</row>
    <row r="1115" spans="1:25" ht="12.75">
      <c r="A1115" s="39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</row>
    <row r="1116" spans="1:25" ht="12.75">
      <c r="A1116" s="39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</row>
    <row r="1117" spans="1:25" ht="12.75">
      <c r="A1117" s="39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</row>
    <row r="1118" spans="1:25" ht="12.75">
      <c r="A1118" s="39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</row>
    <row r="1119" spans="1:25" ht="12.75">
      <c r="A1119" s="39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</row>
    <row r="1120" spans="1:25" ht="12.75">
      <c r="A1120" s="39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</row>
    <row r="1121" spans="1:25" ht="12.75">
      <c r="A1121" s="39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</row>
    <row r="1122" spans="1:25" ht="12.75">
      <c r="A1122" s="39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</row>
    <row r="1123" spans="1:25" ht="12.75">
      <c r="A1123" s="39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</row>
    <row r="1124" spans="1:25" ht="12.75">
      <c r="A1124" s="39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</row>
    <row r="1125" spans="1:25" ht="12.75">
      <c r="A1125" s="39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</row>
    <row r="1126" spans="1:25" ht="12.75">
      <c r="A1126" s="39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</row>
    <row r="1127" spans="1:25" ht="12.75">
      <c r="A1127" s="39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</row>
    <row r="1128" spans="1:25" ht="12.75">
      <c r="A1128" s="39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</row>
    <row r="1129" spans="1:25" ht="12.75">
      <c r="A1129" s="39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</row>
    <row r="1130" spans="1:25" ht="12.75">
      <c r="A1130" s="39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</row>
    <row r="1131" spans="1:25" ht="12.75">
      <c r="A1131" s="39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</row>
    <row r="1132" spans="1:25" ht="12.75">
      <c r="A1132" s="39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</row>
    <row r="1133" spans="1:25" ht="12.75">
      <c r="A1133" s="39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</row>
    <row r="1134" spans="1:25" ht="12.75">
      <c r="A1134" s="39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</row>
    <row r="1135" spans="1:25" ht="12.75">
      <c r="A1135" s="39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</row>
    <row r="1136" spans="1:25" ht="12.75">
      <c r="A1136" s="39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</row>
    <row r="1137" spans="1:25" ht="12.75">
      <c r="A1137" s="39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</row>
    <row r="1138" spans="1:25" ht="12.75">
      <c r="A1138" s="39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</row>
    <row r="1139" spans="1:25" ht="12.75">
      <c r="A1139" s="39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</row>
    <row r="1140" spans="1:25" ht="12.75">
      <c r="A1140" s="39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</row>
    <row r="1141" spans="1:25" ht="12.75">
      <c r="A1141" s="39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</row>
    <row r="1142" spans="1:25" ht="12.75">
      <c r="A1142" s="39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</row>
    <row r="1143" spans="1:25" ht="12.75">
      <c r="A1143" s="39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</row>
    <row r="1144" spans="1:25" ht="12.75">
      <c r="A1144" s="39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</row>
    <row r="1145" spans="1:25" ht="12.75">
      <c r="A1145" s="39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</row>
    <row r="1146" spans="1:25" ht="12.75">
      <c r="A1146" s="39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</row>
    <row r="1147" spans="1:25" ht="12.75">
      <c r="A1147" s="39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</row>
    <row r="1148" spans="1:25" ht="12.75">
      <c r="A1148" s="39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</row>
    <row r="1149" spans="1:25" ht="12.75">
      <c r="A1149" s="39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</row>
    <row r="1150" spans="1:25" ht="12.75">
      <c r="A1150" s="39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</row>
    <row r="1151" spans="1:25" ht="12.75">
      <c r="A1151" s="39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</row>
    <row r="1152" spans="1:25" ht="12.75">
      <c r="A1152" s="39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</row>
    <row r="1153" spans="1:25" ht="12.75">
      <c r="A1153" s="39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</row>
    <row r="1154" spans="1:25" ht="12.75">
      <c r="A1154" s="39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</row>
    <row r="1155" spans="1:25" ht="12.75">
      <c r="A1155" s="39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</row>
    <row r="1156" spans="1:25" ht="12.75">
      <c r="A1156" s="39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</row>
    <row r="1157" spans="1:25" ht="12.75">
      <c r="A1157" s="39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</row>
    <row r="1158" spans="1:25" ht="12.75">
      <c r="A1158" s="39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</row>
    <row r="1159" spans="1:25" ht="12.75">
      <c r="A1159" s="39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</row>
    <row r="1160" spans="1:25" ht="12.75">
      <c r="A1160" s="39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</row>
    <row r="1161" spans="1:25" ht="12.75">
      <c r="A1161" s="39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</row>
    <row r="1162" spans="1:25" ht="12.75">
      <c r="A1162" s="39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</row>
    <row r="1163" spans="1:25" ht="12.75">
      <c r="A1163" s="39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</row>
    <row r="1164" spans="1:25" ht="12.75">
      <c r="A1164" s="39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</row>
    <row r="1165" spans="1:25" ht="12.75">
      <c r="A1165" s="39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</row>
    <row r="1166" spans="1:25" ht="12.75">
      <c r="A1166" s="39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</row>
    <row r="1167" spans="1:25" ht="12.75">
      <c r="A1167" s="39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</row>
    <row r="1168" spans="1:25" ht="12.75">
      <c r="A1168" s="39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</row>
    <row r="1169" spans="1:25" ht="12.75">
      <c r="A1169" s="39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</row>
    <row r="1170" spans="1:25" ht="12.75">
      <c r="A1170" s="39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</row>
    <row r="1171" spans="1:25" ht="12.75">
      <c r="A1171" s="39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</row>
    <row r="1172" spans="1:25" ht="12.75">
      <c r="A1172" s="39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</row>
    <row r="1173" spans="1:25" ht="12.75">
      <c r="A1173" s="39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</row>
    <row r="1174" spans="1:25" ht="12.75">
      <c r="A1174" s="39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</row>
    <row r="1175" spans="1:25" ht="12.75">
      <c r="A1175" s="39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</row>
    <row r="1176" spans="1:25" ht="12.75">
      <c r="A1176" s="39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</row>
    <row r="1177" spans="1:25" ht="12.75">
      <c r="A1177" s="39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</row>
    <row r="1178" spans="1:25" ht="12.75">
      <c r="A1178" s="39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</row>
    <row r="1179" spans="1:25" ht="12.75">
      <c r="A1179" s="39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</row>
    <row r="1180" spans="1:25" ht="12.75">
      <c r="A1180" s="39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</row>
    <row r="1181" spans="1:25" ht="12.75">
      <c r="A1181" s="39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</row>
    <row r="1182" spans="1:25" ht="12.75">
      <c r="A1182" s="39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</row>
    <row r="1183" spans="1:25" ht="12.75">
      <c r="A1183" s="39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</row>
    <row r="1184" spans="1:25" ht="12.75">
      <c r="A1184" s="39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</row>
    <row r="1185" spans="1:25" ht="12.75">
      <c r="A1185" s="39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</row>
    <row r="1186" spans="1:25" ht="12.75">
      <c r="A1186" s="39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</row>
    <row r="1187" spans="1:25" ht="12.75">
      <c r="A1187" s="39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</row>
    <row r="1188" spans="1:25" ht="12.75">
      <c r="A1188" s="39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</row>
    <row r="1189" spans="1:25" ht="12.75">
      <c r="A1189" s="39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</row>
    <row r="1190" spans="1:25" ht="12.75">
      <c r="A1190" s="39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</row>
    <row r="1191" spans="1:25" ht="12.75">
      <c r="A1191" s="39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</row>
    <row r="1192" spans="1:25" ht="12.75">
      <c r="A1192" s="39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</row>
    <row r="1193" spans="1:25" ht="12.75">
      <c r="A1193" s="39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</row>
    <row r="1194" spans="1:25" ht="12.75">
      <c r="A1194" s="39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</row>
    <row r="1195" spans="1:25" ht="12.75">
      <c r="A1195" s="39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</row>
    <row r="1196" spans="1:25" ht="12.75">
      <c r="A1196" s="39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</row>
    <row r="1197" spans="1:25" ht="12.75">
      <c r="A1197" s="39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</row>
    <row r="1198" spans="1:25" ht="12.75">
      <c r="A1198" s="39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</row>
    <row r="1199" spans="1:25" ht="12.75">
      <c r="A1199" s="39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</row>
    <row r="1200" spans="1:25" ht="12.75">
      <c r="A1200" s="39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</row>
    <row r="1201" spans="1:25" ht="12.75">
      <c r="A1201" s="39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</row>
    <row r="1202" spans="1:25" ht="12.75">
      <c r="A1202" s="39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</row>
    <row r="1203" spans="1:25" ht="12.75">
      <c r="A1203" s="39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</row>
    <row r="1204" spans="1:25" ht="12.75">
      <c r="A1204" s="39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</row>
    <row r="1205" spans="1:25" ht="12.75">
      <c r="A1205" s="39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</row>
    <row r="1206" spans="1:25" ht="12.75">
      <c r="A1206" s="39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</row>
    <row r="1207" spans="1:25" ht="12.75">
      <c r="A1207" s="39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</row>
    <row r="1208" spans="1:25" ht="12.75">
      <c r="A1208" s="39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</row>
    <row r="1209" spans="1:25" ht="12.75">
      <c r="A1209" s="39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</row>
    <row r="1210" spans="1:25" ht="12.75">
      <c r="A1210" s="39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</row>
    <row r="1211" spans="1:25" ht="12.75">
      <c r="A1211" s="39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</row>
    <row r="1212" spans="1:25" ht="12.75">
      <c r="A1212" s="39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</row>
    <row r="1213" spans="1:25" ht="12.75">
      <c r="A1213" s="39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</row>
    <row r="1214" spans="1:25" ht="12.75">
      <c r="A1214" s="39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</row>
    <row r="1215" spans="1:25" ht="12.75">
      <c r="A1215" s="39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</row>
    <row r="1216" spans="1:25" ht="12.75">
      <c r="A1216" s="39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</row>
    <row r="1217" spans="1:25" ht="12.75">
      <c r="A1217" s="39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</row>
    <row r="1218" spans="1:25" ht="12.75">
      <c r="A1218" s="39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</row>
    <row r="1219" spans="1:25" ht="12.75">
      <c r="A1219" s="39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</row>
    <row r="1220" spans="1:25" ht="12.75">
      <c r="A1220" s="39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</row>
    <row r="1221" spans="1:25" ht="12.75">
      <c r="A1221" s="39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</row>
    <row r="1222" spans="1:25" ht="12.75">
      <c r="A1222" s="39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</row>
    <row r="1223" spans="1:25" ht="12.75">
      <c r="A1223" s="39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</row>
    <row r="1224" spans="1:25" ht="12.75">
      <c r="A1224" s="39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</row>
    <row r="1225" spans="1:25" ht="12.75">
      <c r="A1225" s="39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</row>
    <row r="1226" spans="1:25" ht="12.75">
      <c r="A1226" s="39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</row>
    <row r="1227" spans="1:25" ht="12.75">
      <c r="A1227" s="39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</row>
    <row r="1228" spans="1:25" ht="12.75">
      <c r="A1228" s="39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</row>
    <row r="1229" spans="1:25" ht="12.75">
      <c r="A1229" s="39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</row>
    <row r="1230" spans="1:25" ht="12.75">
      <c r="A1230" s="39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</row>
    <row r="1231" spans="1:25" ht="12.75">
      <c r="A1231" s="39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</row>
    <row r="1232" spans="1:25" ht="12.75">
      <c r="A1232" s="39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</row>
    <row r="1233" spans="1:25" ht="12.75">
      <c r="A1233" s="39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</row>
    <row r="1234" spans="1:25" ht="12.75">
      <c r="A1234" s="39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</row>
    <row r="1235" spans="1:25" ht="12.75">
      <c r="A1235" s="39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</row>
    <row r="1236" spans="1:25" ht="12.75">
      <c r="A1236" s="39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</row>
    <row r="1237" spans="1:25" ht="12.75">
      <c r="A1237" s="39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</row>
    <row r="1238" spans="1:25" ht="12.75">
      <c r="A1238" s="39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</row>
    <row r="1239" spans="1:25" ht="12.75">
      <c r="A1239" s="39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</row>
    <row r="1240" spans="1:25" ht="12.75">
      <c r="A1240" s="39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</row>
    <row r="1241" spans="1:25" ht="12.75">
      <c r="A1241" s="39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</row>
    <row r="1242" spans="1:25" ht="12.75">
      <c r="A1242" s="39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</row>
    <row r="1243" spans="1:25" ht="12.75">
      <c r="A1243" s="39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</row>
    <row r="1244" spans="1:25" ht="12.75">
      <c r="A1244" s="39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</row>
    <row r="1245" spans="1:25" ht="12.75">
      <c r="A1245" s="39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</row>
    <row r="1246" spans="1:25" ht="12.75">
      <c r="A1246" s="39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</row>
    <row r="1247" spans="1:25" ht="12.75">
      <c r="A1247" s="39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</row>
    <row r="1248" spans="1:25" ht="12.75">
      <c r="A1248" s="39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</row>
    <row r="1249" spans="1:25" ht="12.75">
      <c r="A1249" s="39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</row>
    <row r="1250" spans="1:25" ht="12.75">
      <c r="A1250" s="39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</row>
    <row r="1251" spans="1:25" ht="12.75">
      <c r="A1251" s="39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</row>
    <row r="1252" spans="1:25" ht="12.75">
      <c r="A1252" s="39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</row>
    <row r="1253" spans="1:25" ht="12.75">
      <c r="A1253" s="39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</row>
    <row r="1254" spans="1:25" ht="12.75">
      <c r="A1254" s="39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</row>
    <row r="1255" spans="1:25" ht="12.75">
      <c r="A1255" s="39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</row>
    <row r="1256" spans="1:25" ht="12.75">
      <c r="A1256" s="39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</row>
    <row r="1257" spans="1:25" ht="12.75">
      <c r="A1257" s="39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</row>
    <row r="1258" spans="1:25" ht="12.75">
      <c r="A1258" s="39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</row>
    <row r="1259" spans="1:25" ht="12.75">
      <c r="A1259" s="39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</row>
    <row r="1260" spans="1:25" ht="12.75">
      <c r="A1260" s="39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</row>
    <row r="1261" spans="1:25" ht="12.75">
      <c r="A1261" s="39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</row>
    <row r="1262" spans="1:25" ht="12.75">
      <c r="A1262" s="39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</row>
    <row r="1263" spans="1:25" ht="12.75">
      <c r="A1263" s="39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</row>
    <row r="1264" spans="1:25" ht="12.75">
      <c r="A1264" s="39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</row>
    <row r="1265" spans="1:25" ht="12.75">
      <c r="A1265" s="39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</row>
    <row r="1266" spans="1:25" ht="12.75">
      <c r="A1266" s="39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</row>
    <row r="1267" spans="1:25" ht="12.75">
      <c r="A1267" s="39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</row>
    <row r="1268" spans="1:25" ht="12.75">
      <c r="A1268" s="39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</row>
    <row r="1269" spans="1:25" ht="12.75">
      <c r="A1269" s="39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</row>
    <row r="1270" spans="1:25" ht="12.75">
      <c r="A1270" s="39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</row>
    <row r="1271" spans="1:25" ht="12.75">
      <c r="A1271" s="39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</row>
    <row r="1272" spans="1:25" ht="12.75">
      <c r="A1272" s="39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</row>
    <row r="1273" spans="1:25" ht="12.75">
      <c r="A1273" s="39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</row>
    <row r="1274" spans="1:25" ht="12.75">
      <c r="A1274" s="39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</row>
    <row r="1275" spans="1:25" ht="12.75">
      <c r="A1275" s="39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</row>
    <row r="1276" spans="1:25" ht="12.75">
      <c r="A1276" s="39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</row>
    <row r="1277" spans="1:25" ht="12.75">
      <c r="A1277" s="39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</row>
    <row r="1278" spans="1:25" ht="12.75">
      <c r="A1278" s="39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</row>
    <row r="1279" spans="1:25" ht="12.75">
      <c r="A1279" s="39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</row>
    <row r="1280" spans="1:25" ht="12.75">
      <c r="A1280" s="39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</row>
    <row r="1281" spans="1:25" ht="12.75">
      <c r="A1281" s="39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</row>
    <row r="1282" spans="1:25" ht="12.75">
      <c r="A1282" s="39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</row>
    <row r="1283" spans="1:25" ht="12.75">
      <c r="A1283" s="39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</row>
    <row r="1284" spans="1:25" ht="12.75">
      <c r="A1284" s="39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</row>
    <row r="1285" spans="1:25" ht="12.75">
      <c r="A1285" s="39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</row>
    <row r="1286" spans="1:25" ht="12.75">
      <c r="A1286" s="39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</row>
    <row r="1287" spans="1:25" ht="12.75">
      <c r="A1287" s="39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</row>
    <row r="1288" spans="1:25" ht="12.75">
      <c r="A1288" s="39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</row>
    <row r="1289" spans="1:25" ht="12.75">
      <c r="A1289" s="39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</row>
    <row r="1290" spans="1:25" ht="12.75">
      <c r="A1290" s="39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</row>
    <row r="1291" spans="1:25" ht="12.75">
      <c r="A1291" s="39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</row>
    <row r="1292" spans="1:25" ht="12.75">
      <c r="A1292" s="39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</row>
    <row r="1293" spans="1:25" ht="12.75">
      <c r="A1293" s="39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</row>
    <row r="1294" spans="1:25" ht="12.75">
      <c r="A1294" s="39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</row>
    <row r="1295" spans="1:25" ht="12.75">
      <c r="A1295" s="39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</row>
    <row r="1296" spans="1:25" ht="12.75">
      <c r="A1296" s="39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</row>
    <row r="1297" spans="1:25" ht="12.75">
      <c r="A1297" s="39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</row>
    <row r="1298" spans="1:25" ht="12.75">
      <c r="A1298" s="39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</row>
    <row r="1299" spans="1:25" ht="12.75">
      <c r="A1299" s="39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</row>
    <row r="1300" spans="1:25" ht="12.75">
      <c r="A1300" s="39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</row>
    <row r="1301" spans="1:25" ht="12.75">
      <c r="A1301" s="39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</row>
    <row r="1302" spans="1:25" ht="12.75">
      <c r="A1302" s="39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</row>
    <row r="1303" spans="1:25" ht="12.75">
      <c r="A1303" s="39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</row>
    <row r="1304" spans="1:25" ht="12.75">
      <c r="A1304" s="39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</row>
    <row r="1305" spans="1:25" ht="12.75">
      <c r="A1305" s="39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</row>
    <row r="1306" spans="1:25" ht="12.75">
      <c r="A1306" s="39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</row>
    <row r="1307" spans="1:25" ht="12.75">
      <c r="A1307" s="39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</row>
    <row r="1308" spans="1:25" ht="12.75">
      <c r="A1308" s="39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</row>
    <row r="1309" spans="1:25" ht="12.75">
      <c r="A1309" s="39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</row>
    <row r="1310" spans="1:25" ht="12.75">
      <c r="A1310" s="39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</row>
    <row r="1311" spans="1:25" ht="12.75">
      <c r="A1311" s="39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</row>
    <row r="1312" spans="1:25" ht="12.75">
      <c r="A1312" s="39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</row>
    <row r="1313" spans="1:25" ht="12.75">
      <c r="A1313" s="39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</row>
    <row r="1314" spans="1:25" ht="12.75">
      <c r="A1314" s="39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</row>
    <row r="1315" spans="1:25" ht="12.75">
      <c r="A1315" s="39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</row>
    <row r="1316" spans="1:25" ht="12.75">
      <c r="A1316" s="39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</row>
    <row r="1317" spans="1:25" ht="12.75">
      <c r="A1317" s="39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</row>
    <row r="1318" spans="1:25" ht="12.75">
      <c r="A1318" s="39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</row>
    <row r="1319" spans="1:25" ht="12.75">
      <c r="A1319" s="39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</row>
    <row r="1320" spans="1:25" ht="12.75">
      <c r="A1320" s="39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</row>
    <row r="1321" spans="1:25" ht="12.75">
      <c r="A1321" s="39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</row>
    <row r="1322" spans="1:25" ht="12.75">
      <c r="A1322" s="39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</row>
    <row r="1323" spans="1:25" ht="12.75">
      <c r="A1323" s="39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</row>
    <row r="1324" spans="1:25" ht="12.75">
      <c r="A1324" s="39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</row>
    <row r="1325" spans="1:25" ht="12.75">
      <c r="A1325" s="39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</row>
    <row r="1326" spans="1:25" ht="12.75">
      <c r="A1326" s="39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</row>
    <row r="1327" spans="1:25" ht="12.75">
      <c r="A1327" s="39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</row>
    <row r="1328" spans="1:25" ht="12.75">
      <c r="A1328" s="39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</row>
    <row r="1329" spans="1:25" ht="12.75">
      <c r="A1329" s="39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</row>
    <row r="1330" spans="1:25" ht="12.75">
      <c r="A1330" s="39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</row>
    <row r="1331" spans="1:25" ht="12.75">
      <c r="A1331" s="39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</row>
    <row r="1332" spans="1:25" ht="12.75">
      <c r="A1332" s="39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</row>
    <row r="1333" spans="1:25" ht="12.75">
      <c r="A1333" s="39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</row>
    <row r="1334" spans="1:25" ht="12.75">
      <c r="A1334" s="39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</row>
    <row r="1335" spans="1:25" ht="12.75">
      <c r="A1335" s="39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</row>
    <row r="1336" spans="1:25" ht="12.75">
      <c r="A1336" s="39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</row>
    <row r="1337" spans="1:25" ht="12.75">
      <c r="A1337" s="39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</row>
    <row r="1338" spans="1:25" ht="12.75">
      <c r="A1338" s="39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</row>
    <row r="1339" spans="1:25" ht="12.75">
      <c r="A1339" s="39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</row>
    <row r="1340" spans="1:25" ht="12.75">
      <c r="A1340" s="39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</row>
    <row r="1341" spans="1:25" ht="12.75">
      <c r="A1341" s="39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</row>
    <row r="1342" spans="1:25" ht="12.75">
      <c r="A1342" s="39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</row>
    <row r="1343" spans="1:25" ht="12.75">
      <c r="A1343" s="39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</row>
    <row r="1344" spans="1:25" ht="12.75">
      <c r="A1344" s="39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</row>
    <row r="1345" spans="1:25" ht="12.75">
      <c r="A1345" s="39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</row>
    <row r="1346" spans="1:25" ht="12.75">
      <c r="A1346" s="39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</row>
    <row r="1347" spans="1:25" ht="12.75">
      <c r="A1347" s="39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</row>
    <row r="1348" spans="1:25" ht="12.75">
      <c r="A1348" s="39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</row>
    <row r="1349" spans="1:25" ht="12.75">
      <c r="A1349" s="39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</row>
    <row r="1350" spans="1:25" ht="12.75">
      <c r="A1350" s="39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</row>
    <row r="1351" spans="1:25" ht="12.75">
      <c r="A1351" s="39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</row>
    <row r="1352" spans="1:25" ht="12.75">
      <c r="A1352" s="39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</row>
    <row r="1353" spans="1:25" ht="12.75">
      <c r="A1353" s="39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</row>
    <row r="1354" spans="1:25" ht="12.75">
      <c r="A1354" s="39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</row>
    <row r="1355" spans="1:25" ht="12.75">
      <c r="A1355" s="39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</row>
    <row r="1356" spans="1:25" ht="12.75">
      <c r="A1356" s="39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</row>
    <row r="1357" spans="1:25" ht="12.75">
      <c r="A1357" s="39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</row>
    <row r="1358" spans="1:25" ht="12.75">
      <c r="A1358" s="39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</row>
    <row r="1359" spans="1:25" ht="12.75">
      <c r="A1359" s="39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</row>
    <row r="1360" spans="1:25" ht="12.75">
      <c r="A1360" s="39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</row>
    <row r="1361" spans="1:25" ht="12.75">
      <c r="A1361" s="39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</row>
    <row r="1362" spans="1:25" ht="12.75">
      <c r="A1362" s="39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</row>
  </sheetData>
  <sheetProtection sheet="1" objects="1" scenarios="1"/>
  <mergeCells count="3">
    <mergeCell ref="B2:I2"/>
    <mergeCell ref="J2:Q2"/>
    <mergeCell ref="R2:Y2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03"/>
  <sheetViews>
    <sheetView zoomScale="85" zoomScaleNormal="85" zoomScalePageLayoutView="0" workbookViewId="0" topLeftCell="A1">
      <pane xSplit="1" ySplit="3" topLeftCell="B4" activePane="bottomRight" state="frozen"/>
      <selection pane="topLeft" activeCell="E241" sqref="E241"/>
      <selection pane="topRight" activeCell="E241" sqref="E241"/>
      <selection pane="bottomLeft" activeCell="E241" sqref="E241"/>
      <selection pane="bottomRight" activeCell="D24" sqref="D24"/>
    </sheetView>
  </sheetViews>
  <sheetFormatPr defaultColWidth="11.421875" defaultRowHeight="12.75"/>
  <cols>
    <col min="1" max="1" width="30.7109375" style="42" customWidth="1"/>
    <col min="2" max="2" width="9.140625" style="2" customWidth="1"/>
    <col min="3" max="3" width="8.57421875" style="2" customWidth="1"/>
    <col min="4" max="4" width="9.28125" style="2" bestFit="1" customWidth="1"/>
    <col min="5" max="5" width="7.421875" style="2" bestFit="1" customWidth="1"/>
    <col min="6" max="7" width="11.8515625" style="2" customWidth="1"/>
    <col min="8" max="8" width="10.57421875" style="2" customWidth="1"/>
    <col min="9" max="9" width="13.7109375" style="2" customWidth="1"/>
    <col min="10" max="16" width="11.421875" style="2" customWidth="1"/>
    <col min="17" max="17" width="13.28125" style="2" customWidth="1"/>
    <col min="18" max="24" width="11.421875" style="2" customWidth="1"/>
    <col min="25" max="25" width="13.140625" style="2" customWidth="1"/>
    <col min="26" max="16384" width="11.421875" style="2" customWidth="1"/>
  </cols>
  <sheetData>
    <row r="1" ht="27" thickBot="1">
      <c r="A1" s="37" t="s">
        <v>222</v>
      </c>
    </row>
    <row r="2" spans="1:25" ht="19.5" thickBot="1">
      <c r="A2" s="38" t="s">
        <v>244</v>
      </c>
      <c r="B2" s="112" t="s">
        <v>0</v>
      </c>
      <c r="C2" s="113"/>
      <c r="D2" s="113"/>
      <c r="E2" s="113"/>
      <c r="F2" s="113"/>
      <c r="G2" s="113"/>
      <c r="H2" s="113"/>
      <c r="I2" s="114"/>
      <c r="J2" s="115" t="s">
        <v>1</v>
      </c>
      <c r="K2" s="116"/>
      <c r="L2" s="116"/>
      <c r="M2" s="116"/>
      <c r="N2" s="116"/>
      <c r="O2" s="116"/>
      <c r="P2" s="116"/>
      <c r="Q2" s="117"/>
      <c r="R2" s="118" t="s">
        <v>77</v>
      </c>
      <c r="S2" s="119"/>
      <c r="T2" s="119"/>
      <c r="U2" s="119"/>
      <c r="V2" s="119"/>
      <c r="W2" s="119"/>
      <c r="X2" s="119"/>
      <c r="Y2" s="120"/>
    </row>
    <row r="3" spans="1:25" ht="30.75" customHeight="1" thickBot="1">
      <c r="A3" s="91" t="s">
        <v>176</v>
      </c>
      <c r="B3" s="5" t="s">
        <v>220</v>
      </c>
      <c r="C3" s="4" t="s">
        <v>219</v>
      </c>
      <c r="D3" s="5" t="s">
        <v>177</v>
      </c>
      <c r="E3" s="4" t="s">
        <v>178</v>
      </c>
      <c r="F3" s="5" t="s">
        <v>218</v>
      </c>
      <c r="G3" s="4" t="s">
        <v>217</v>
      </c>
      <c r="H3" s="6" t="s">
        <v>216</v>
      </c>
      <c r="I3" s="4" t="s">
        <v>78</v>
      </c>
      <c r="J3" s="5" t="s">
        <v>220</v>
      </c>
      <c r="K3" s="4" t="s">
        <v>219</v>
      </c>
      <c r="L3" s="5" t="s">
        <v>177</v>
      </c>
      <c r="M3" s="4" t="s">
        <v>178</v>
      </c>
      <c r="N3" s="5" t="s">
        <v>218</v>
      </c>
      <c r="O3" s="4" t="s">
        <v>217</v>
      </c>
      <c r="P3" s="6" t="s">
        <v>216</v>
      </c>
      <c r="Q3" s="4" t="s">
        <v>78</v>
      </c>
      <c r="R3" s="7" t="s">
        <v>220</v>
      </c>
      <c r="S3" s="4" t="s">
        <v>219</v>
      </c>
      <c r="T3" s="5" t="s">
        <v>177</v>
      </c>
      <c r="U3" s="4" t="s">
        <v>178</v>
      </c>
      <c r="V3" s="5" t="s">
        <v>218</v>
      </c>
      <c r="W3" s="4" t="s">
        <v>217</v>
      </c>
      <c r="X3" s="6" t="s">
        <v>216</v>
      </c>
      <c r="Y3" s="4" t="s">
        <v>78</v>
      </c>
    </row>
    <row r="4" spans="1:32" ht="15">
      <c r="A4" s="84" t="s">
        <v>175</v>
      </c>
      <c r="B4" s="8">
        <v>1810</v>
      </c>
      <c r="C4" s="31">
        <v>354.6</v>
      </c>
      <c r="D4" s="31">
        <v>31.46</v>
      </c>
      <c r="E4" s="31">
        <v>0.08</v>
      </c>
      <c r="F4" s="31">
        <v>348.86</v>
      </c>
      <c r="G4" s="31">
        <v>0</v>
      </c>
      <c r="H4" s="31">
        <v>1410</v>
      </c>
      <c r="I4" s="9">
        <f aca="true" t="shared" si="0" ref="I4:I67">(G4+H4)*100/B4</f>
        <v>77.90055248618785</v>
      </c>
      <c r="J4" s="32">
        <v>931.31</v>
      </c>
      <c r="K4" s="32">
        <v>171.4</v>
      </c>
      <c r="L4" s="32">
        <v>33.65</v>
      </c>
      <c r="M4" s="32">
        <v>0.61</v>
      </c>
      <c r="N4" s="32">
        <v>170</v>
      </c>
      <c r="O4" s="32">
        <v>0</v>
      </c>
      <c r="P4" s="32">
        <v>741.56</v>
      </c>
      <c r="Q4" s="10">
        <f aca="true" t="shared" si="1" ref="Q4:Q67">(O4+P4)*100/J4</f>
        <v>79.62547379497697</v>
      </c>
      <c r="R4" s="11">
        <f aca="true" t="shared" si="2" ref="R4:X40">SUM(B4,J4)/2</f>
        <v>1370.655</v>
      </c>
      <c r="S4" s="12">
        <f t="shared" si="2"/>
        <v>263</v>
      </c>
      <c r="T4" s="12">
        <f t="shared" si="2"/>
        <v>32.555</v>
      </c>
      <c r="U4" s="12">
        <f t="shared" si="2"/>
        <v>0.345</v>
      </c>
      <c r="V4" s="12">
        <f t="shared" si="2"/>
        <v>259.43</v>
      </c>
      <c r="W4" s="12">
        <f t="shared" si="2"/>
        <v>0</v>
      </c>
      <c r="X4" s="12">
        <f t="shared" si="2"/>
        <v>1075.78</v>
      </c>
      <c r="Y4" s="10">
        <f aca="true" t="shared" si="3" ref="Y4:Y67">(W4+X4)*100/R4</f>
        <v>78.48656299360525</v>
      </c>
      <c r="Z4" s="30"/>
      <c r="AA4" s="30"/>
      <c r="AB4" s="30"/>
      <c r="AC4" s="30"/>
      <c r="AD4" s="30"/>
      <c r="AE4" s="30"/>
      <c r="AF4" s="30"/>
    </row>
    <row r="5" spans="1:32" ht="15">
      <c r="A5" s="85" t="s">
        <v>93</v>
      </c>
      <c r="B5" s="13">
        <v>1810</v>
      </c>
      <c r="C5" s="33">
        <v>356.01</v>
      </c>
      <c r="D5" s="33">
        <v>31.56</v>
      </c>
      <c r="E5" s="33">
        <v>0.08</v>
      </c>
      <c r="F5" s="33">
        <v>350.28</v>
      </c>
      <c r="G5" s="33">
        <v>0</v>
      </c>
      <c r="H5" s="33">
        <v>1410</v>
      </c>
      <c r="I5" s="14">
        <f t="shared" si="0"/>
        <v>77.90055248618785</v>
      </c>
      <c r="J5" s="34">
        <v>931.31</v>
      </c>
      <c r="K5" s="34">
        <v>232.01</v>
      </c>
      <c r="L5" s="34">
        <v>39.53</v>
      </c>
      <c r="M5" s="34">
        <v>0.52</v>
      </c>
      <c r="N5" s="34">
        <v>230.61</v>
      </c>
      <c r="O5" s="34">
        <v>0</v>
      </c>
      <c r="P5" s="34">
        <v>680.96</v>
      </c>
      <c r="Q5" s="15">
        <f t="shared" si="1"/>
        <v>73.11851048523049</v>
      </c>
      <c r="R5" s="16">
        <f t="shared" si="2"/>
        <v>1370.655</v>
      </c>
      <c r="S5" s="17">
        <f t="shared" si="2"/>
        <v>294.01</v>
      </c>
      <c r="T5" s="17">
        <f t="shared" si="2"/>
        <v>35.545</v>
      </c>
      <c r="U5" s="17">
        <f t="shared" si="2"/>
        <v>0.3</v>
      </c>
      <c r="V5" s="17">
        <f t="shared" si="2"/>
        <v>290.445</v>
      </c>
      <c r="W5" s="17">
        <f t="shared" si="2"/>
        <v>0</v>
      </c>
      <c r="X5" s="17">
        <f t="shared" si="2"/>
        <v>1045.48</v>
      </c>
      <c r="Y5" s="15">
        <f t="shared" si="3"/>
        <v>76.27594106467346</v>
      </c>
      <c r="Z5" s="30"/>
      <c r="AA5" s="30"/>
      <c r="AB5" s="30"/>
      <c r="AC5" s="30"/>
      <c r="AD5" s="30"/>
      <c r="AE5" s="30"/>
      <c r="AF5" s="30"/>
    </row>
    <row r="6" spans="1:32" ht="15">
      <c r="A6" s="85" t="s">
        <v>94</v>
      </c>
      <c r="B6" s="13">
        <v>1810</v>
      </c>
      <c r="C6" s="33">
        <v>357.42</v>
      </c>
      <c r="D6" s="33">
        <v>31.67</v>
      </c>
      <c r="E6" s="33">
        <v>0.08</v>
      </c>
      <c r="F6" s="33">
        <v>351.69</v>
      </c>
      <c r="G6" s="33">
        <v>0</v>
      </c>
      <c r="H6" s="33">
        <v>1410</v>
      </c>
      <c r="I6" s="14">
        <f t="shared" si="0"/>
        <v>77.90055248618785</v>
      </c>
      <c r="J6" s="34">
        <v>931.31</v>
      </c>
      <c r="K6" s="34">
        <v>292.61</v>
      </c>
      <c r="L6" s="34">
        <v>44.8</v>
      </c>
      <c r="M6" s="34">
        <v>0.43</v>
      </c>
      <c r="N6" s="34">
        <v>279.66</v>
      </c>
      <c r="O6" s="34">
        <v>8.67</v>
      </c>
      <c r="P6" s="34">
        <v>628.82</v>
      </c>
      <c r="Q6" s="15">
        <f t="shared" si="1"/>
        <v>68.4508917546252</v>
      </c>
      <c r="R6" s="16">
        <f t="shared" si="2"/>
        <v>1370.655</v>
      </c>
      <c r="S6" s="17">
        <f t="shared" si="2"/>
        <v>325.015</v>
      </c>
      <c r="T6" s="17">
        <f t="shared" si="2"/>
        <v>38.235</v>
      </c>
      <c r="U6" s="17">
        <f t="shared" si="2"/>
        <v>0.255</v>
      </c>
      <c r="V6" s="17">
        <f t="shared" si="2"/>
        <v>315.675</v>
      </c>
      <c r="W6" s="17">
        <f t="shared" si="2"/>
        <v>4.335</v>
      </c>
      <c r="X6" s="17">
        <f t="shared" si="2"/>
        <v>1019.4100000000001</v>
      </c>
      <c r="Y6" s="15">
        <f t="shared" si="3"/>
        <v>74.69020285921695</v>
      </c>
      <c r="Z6" s="30"/>
      <c r="AA6" s="30"/>
      <c r="AB6" s="30"/>
      <c r="AC6" s="30"/>
      <c r="AD6" s="30"/>
      <c r="AE6" s="30"/>
      <c r="AF6" s="30"/>
    </row>
    <row r="7" spans="1:32" ht="15">
      <c r="A7" s="85" t="s">
        <v>95</v>
      </c>
      <c r="B7" s="13">
        <v>1810</v>
      </c>
      <c r="C7" s="33">
        <v>358.83</v>
      </c>
      <c r="D7" s="33">
        <v>31.77</v>
      </c>
      <c r="E7" s="33">
        <v>0.08</v>
      </c>
      <c r="F7" s="33">
        <v>353.1</v>
      </c>
      <c r="G7" s="33">
        <v>0</v>
      </c>
      <c r="H7" s="33">
        <v>1400</v>
      </c>
      <c r="I7" s="14">
        <f t="shared" si="0"/>
        <v>77.34806629834254</v>
      </c>
      <c r="J7" s="34">
        <v>931.31</v>
      </c>
      <c r="K7" s="34">
        <v>353.22</v>
      </c>
      <c r="L7" s="34">
        <v>49.21</v>
      </c>
      <c r="M7" s="34">
        <v>0.35</v>
      </c>
      <c r="N7" s="34">
        <v>320.05</v>
      </c>
      <c r="O7" s="34">
        <v>27.36</v>
      </c>
      <c r="P7" s="34">
        <v>577.21</v>
      </c>
      <c r="Q7" s="15">
        <f t="shared" si="1"/>
        <v>64.916085943456</v>
      </c>
      <c r="R7" s="16">
        <f t="shared" si="2"/>
        <v>1370.655</v>
      </c>
      <c r="S7" s="17">
        <f t="shared" si="2"/>
        <v>356.025</v>
      </c>
      <c r="T7" s="17">
        <f t="shared" si="2"/>
        <v>40.49</v>
      </c>
      <c r="U7" s="17">
        <f t="shared" si="2"/>
        <v>0.215</v>
      </c>
      <c r="V7" s="17">
        <f t="shared" si="2"/>
        <v>336.57500000000005</v>
      </c>
      <c r="W7" s="17">
        <f t="shared" si="2"/>
        <v>13.68</v>
      </c>
      <c r="X7" s="17">
        <f t="shared" si="2"/>
        <v>988.605</v>
      </c>
      <c r="Y7" s="15">
        <f t="shared" si="3"/>
        <v>73.12452805410553</v>
      </c>
      <c r="Z7" s="30"/>
      <c r="AA7" s="30"/>
      <c r="AB7" s="30"/>
      <c r="AC7" s="30"/>
      <c r="AD7" s="30"/>
      <c r="AE7" s="30"/>
      <c r="AF7" s="30"/>
    </row>
    <row r="8" spans="1:32" ht="15">
      <c r="A8" s="85" t="s">
        <v>96</v>
      </c>
      <c r="B8" s="13">
        <v>1810</v>
      </c>
      <c r="C8" s="33">
        <v>360.24</v>
      </c>
      <c r="D8" s="33">
        <v>31.87</v>
      </c>
      <c r="E8" s="33">
        <v>0.08</v>
      </c>
      <c r="F8" s="33">
        <v>354.51</v>
      </c>
      <c r="G8" s="33">
        <v>0</v>
      </c>
      <c r="H8" s="33">
        <v>1400</v>
      </c>
      <c r="I8" s="14">
        <f t="shared" si="0"/>
        <v>77.34806629834254</v>
      </c>
      <c r="J8" s="34">
        <v>931.31</v>
      </c>
      <c r="K8" s="34">
        <v>413.82</v>
      </c>
      <c r="L8" s="34">
        <v>52.72</v>
      </c>
      <c r="M8" s="34">
        <v>0.29</v>
      </c>
      <c r="N8" s="34">
        <v>355.02</v>
      </c>
      <c r="O8" s="34">
        <v>53.8</v>
      </c>
      <c r="P8" s="34">
        <v>537.31</v>
      </c>
      <c r="Q8" s="15">
        <f t="shared" si="1"/>
        <v>63.470809934393486</v>
      </c>
      <c r="R8" s="16">
        <f t="shared" si="2"/>
        <v>1370.655</v>
      </c>
      <c r="S8" s="17">
        <f t="shared" si="2"/>
        <v>387.03</v>
      </c>
      <c r="T8" s="17">
        <f t="shared" si="2"/>
        <v>42.295</v>
      </c>
      <c r="U8" s="17">
        <f t="shared" si="2"/>
        <v>0.185</v>
      </c>
      <c r="V8" s="17">
        <f t="shared" si="2"/>
        <v>354.765</v>
      </c>
      <c r="W8" s="17">
        <f t="shared" si="2"/>
        <v>26.9</v>
      </c>
      <c r="X8" s="17">
        <f t="shared" si="2"/>
        <v>968.655</v>
      </c>
      <c r="Y8" s="15">
        <f t="shared" si="3"/>
        <v>72.63352192929658</v>
      </c>
      <c r="Z8" s="30"/>
      <c r="AA8" s="30"/>
      <c r="AB8" s="30"/>
      <c r="AC8" s="30"/>
      <c r="AD8" s="30"/>
      <c r="AE8" s="30"/>
      <c r="AF8" s="30"/>
    </row>
    <row r="9" spans="1:32" ht="15">
      <c r="A9" s="85" t="s">
        <v>97</v>
      </c>
      <c r="B9" s="13">
        <v>1810</v>
      </c>
      <c r="C9" s="33">
        <v>361.65</v>
      </c>
      <c r="D9" s="33">
        <v>31.98</v>
      </c>
      <c r="E9" s="33">
        <v>0.08</v>
      </c>
      <c r="F9" s="33">
        <v>355.92</v>
      </c>
      <c r="G9" s="33">
        <v>0</v>
      </c>
      <c r="H9" s="33">
        <v>1400</v>
      </c>
      <c r="I9" s="14">
        <f t="shared" si="0"/>
        <v>77.34806629834254</v>
      </c>
      <c r="J9" s="34">
        <v>931.31</v>
      </c>
      <c r="K9" s="34">
        <v>474.43</v>
      </c>
      <c r="L9" s="34">
        <v>55.38</v>
      </c>
      <c r="M9" s="34">
        <v>0.25</v>
      </c>
      <c r="N9" s="34">
        <v>381.62</v>
      </c>
      <c r="O9" s="34">
        <v>83.93</v>
      </c>
      <c r="P9" s="34">
        <v>514.16</v>
      </c>
      <c r="Q9" s="15">
        <f t="shared" si="1"/>
        <v>64.22029184696825</v>
      </c>
      <c r="R9" s="16">
        <f t="shared" si="2"/>
        <v>1370.655</v>
      </c>
      <c r="S9" s="17">
        <f t="shared" si="2"/>
        <v>418.03999999999996</v>
      </c>
      <c r="T9" s="17">
        <f t="shared" si="2"/>
        <v>43.68</v>
      </c>
      <c r="U9" s="17">
        <f t="shared" si="2"/>
        <v>0.165</v>
      </c>
      <c r="V9" s="17">
        <f t="shared" si="2"/>
        <v>368.77</v>
      </c>
      <c r="W9" s="17">
        <f t="shared" si="2"/>
        <v>41.965</v>
      </c>
      <c r="X9" s="17">
        <f t="shared" si="2"/>
        <v>957.0799999999999</v>
      </c>
      <c r="Y9" s="15">
        <f t="shared" si="3"/>
        <v>72.88814471913064</v>
      </c>
      <c r="Z9" s="30"/>
      <c r="AA9" s="30"/>
      <c r="AB9" s="30"/>
      <c r="AC9" s="30"/>
      <c r="AD9" s="30"/>
      <c r="AE9" s="30"/>
      <c r="AF9" s="30"/>
    </row>
    <row r="10" spans="1:32" ht="15">
      <c r="A10" s="85" t="s">
        <v>98</v>
      </c>
      <c r="B10" s="13">
        <v>1810</v>
      </c>
      <c r="C10" s="33">
        <v>363.06</v>
      </c>
      <c r="D10" s="33">
        <v>32.08</v>
      </c>
      <c r="E10" s="33">
        <v>0.08</v>
      </c>
      <c r="F10" s="33">
        <v>357.33</v>
      </c>
      <c r="G10" s="33">
        <v>0</v>
      </c>
      <c r="H10" s="33">
        <v>1400</v>
      </c>
      <c r="I10" s="14">
        <f t="shared" si="0"/>
        <v>77.34806629834254</v>
      </c>
      <c r="J10" s="34">
        <v>931.31</v>
      </c>
      <c r="K10" s="34">
        <v>535.03</v>
      </c>
      <c r="L10" s="34">
        <v>57.26</v>
      </c>
      <c r="M10" s="34">
        <v>0.21</v>
      </c>
      <c r="N10" s="34">
        <v>403.25</v>
      </c>
      <c r="O10" s="34">
        <v>121.31</v>
      </c>
      <c r="P10" s="34">
        <v>496.32</v>
      </c>
      <c r="Q10" s="15">
        <f t="shared" si="1"/>
        <v>66.31841169964889</v>
      </c>
      <c r="R10" s="16">
        <f t="shared" si="2"/>
        <v>1370.655</v>
      </c>
      <c r="S10" s="17">
        <f t="shared" si="2"/>
        <v>449.04499999999996</v>
      </c>
      <c r="T10" s="17">
        <f t="shared" si="2"/>
        <v>44.67</v>
      </c>
      <c r="U10" s="17">
        <f t="shared" si="2"/>
        <v>0.145</v>
      </c>
      <c r="V10" s="17">
        <f t="shared" si="2"/>
        <v>380.28999999999996</v>
      </c>
      <c r="W10" s="17">
        <f t="shared" si="2"/>
        <v>60.655</v>
      </c>
      <c r="X10" s="17">
        <f t="shared" si="2"/>
        <v>948.16</v>
      </c>
      <c r="Y10" s="15">
        <f t="shared" si="3"/>
        <v>73.60094261502712</v>
      </c>
      <c r="Z10" s="30"/>
      <c r="AA10" s="30"/>
      <c r="AB10" s="30"/>
      <c r="AC10" s="30"/>
      <c r="AD10" s="30"/>
      <c r="AE10" s="30"/>
      <c r="AF10" s="30"/>
    </row>
    <row r="11" spans="1:32" ht="15">
      <c r="A11" s="85" t="s">
        <v>99</v>
      </c>
      <c r="B11" s="13">
        <v>1810</v>
      </c>
      <c r="C11" s="33">
        <v>364.47</v>
      </c>
      <c r="D11" s="33">
        <v>32.18</v>
      </c>
      <c r="E11" s="33">
        <v>0.08</v>
      </c>
      <c r="F11" s="33">
        <v>358.74</v>
      </c>
      <c r="G11" s="33">
        <v>0</v>
      </c>
      <c r="H11" s="33">
        <v>1400</v>
      </c>
      <c r="I11" s="14">
        <f t="shared" si="0"/>
        <v>77.34806629834254</v>
      </c>
      <c r="J11" s="34">
        <v>931.31</v>
      </c>
      <c r="K11" s="34">
        <v>595.63</v>
      </c>
      <c r="L11" s="34">
        <v>58.46</v>
      </c>
      <c r="M11" s="34">
        <v>0.18</v>
      </c>
      <c r="N11" s="34">
        <v>421.74</v>
      </c>
      <c r="O11" s="34">
        <v>160.41</v>
      </c>
      <c r="P11" s="34">
        <v>480.04</v>
      </c>
      <c r="Q11" s="15">
        <f t="shared" si="1"/>
        <v>68.76872362586036</v>
      </c>
      <c r="R11" s="16">
        <f t="shared" si="2"/>
        <v>1370.655</v>
      </c>
      <c r="S11" s="17">
        <f t="shared" si="2"/>
        <v>480.05</v>
      </c>
      <c r="T11" s="17">
        <f t="shared" si="2"/>
        <v>45.32</v>
      </c>
      <c r="U11" s="17">
        <f t="shared" si="2"/>
        <v>0.13</v>
      </c>
      <c r="V11" s="17">
        <f t="shared" si="2"/>
        <v>390.24</v>
      </c>
      <c r="W11" s="17">
        <f t="shared" si="2"/>
        <v>80.205</v>
      </c>
      <c r="X11" s="17">
        <f t="shared" si="2"/>
        <v>940.02</v>
      </c>
      <c r="Y11" s="15">
        <f t="shared" si="3"/>
        <v>74.4333913347998</v>
      </c>
      <c r="Z11" s="30"/>
      <c r="AA11" s="30"/>
      <c r="AB11" s="30"/>
      <c r="AC11" s="30"/>
      <c r="AD11" s="30"/>
      <c r="AE11" s="30"/>
      <c r="AF11" s="30"/>
    </row>
    <row r="12" spans="1:32" ht="15">
      <c r="A12" s="85" t="s">
        <v>173</v>
      </c>
      <c r="B12" s="13">
        <v>1810</v>
      </c>
      <c r="C12" s="33">
        <v>443.25</v>
      </c>
      <c r="D12" s="33">
        <v>37.08</v>
      </c>
      <c r="E12" s="33">
        <v>0.08</v>
      </c>
      <c r="F12" s="33">
        <v>436.08</v>
      </c>
      <c r="G12" s="33">
        <v>0</v>
      </c>
      <c r="H12" s="33">
        <v>1320</v>
      </c>
      <c r="I12" s="14">
        <f t="shared" si="0"/>
        <v>72.92817679558011</v>
      </c>
      <c r="J12" s="34">
        <v>931.31</v>
      </c>
      <c r="K12" s="34">
        <v>214.25</v>
      </c>
      <c r="L12" s="34">
        <v>39.75</v>
      </c>
      <c r="M12" s="34">
        <v>0.61</v>
      </c>
      <c r="N12" s="34">
        <v>212.5</v>
      </c>
      <c r="O12" s="34">
        <v>0</v>
      </c>
      <c r="P12" s="34">
        <v>699.06</v>
      </c>
      <c r="Q12" s="15">
        <f t="shared" si="1"/>
        <v>75.0620094275805</v>
      </c>
      <c r="R12" s="16">
        <f t="shared" si="2"/>
        <v>1370.655</v>
      </c>
      <c r="S12" s="17">
        <f t="shared" si="2"/>
        <v>328.75</v>
      </c>
      <c r="T12" s="17">
        <f t="shared" si="2"/>
        <v>38.415</v>
      </c>
      <c r="U12" s="17">
        <f t="shared" si="2"/>
        <v>0.345</v>
      </c>
      <c r="V12" s="17">
        <f t="shared" si="2"/>
        <v>324.28999999999996</v>
      </c>
      <c r="W12" s="17">
        <f t="shared" si="2"/>
        <v>0</v>
      </c>
      <c r="X12" s="17">
        <f t="shared" si="2"/>
        <v>1009.53</v>
      </c>
      <c r="Y12" s="15">
        <f t="shared" si="3"/>
        <v>73.65310745592436</v>
      </c>
      <c r="Z12" s="30"/>
      <c r="AA12" s="30"/>
      <c r="AB12" s="30"/>
      <c r="AC12" s="30"/>
      <c r="AD12" s="30"/>
      <c r="AE12" s="30"/>
      <c r="AF12" s="30"/>
    </row>
    <row r="13" spans="1:32" ht="15">
      <c r="A13" s="85" t="s">
        <v>79</v>
      </c>
      <c r="B13" s="13">
        <v>1810</v>
      </c>
      <c r="C13" s="33">
        <v>444.66</v>
      </c>
      <c r="D13" s="33">
        <v>37.16</v>
      </c>
      <c r="E13" s="33">
        <v>0.08</v>
      </c>
      <c r="F13" s="33">
        <v>437.49</v>
      </c>
      <c r="G13" s="33">
        <v>0</v>
      </c>
      <c r="H13" s="33">
        <v>1320</v>
      </c>
      <c r="I13" s="14">
        <f t="shared" si="0"/>
        <v>72.92817679558011</v>
      </c>
      <c r="J13" s="34">
        <v>931.31</v>
      </c>
      <c r="K13" s="34">
        <v>274.86</v>
      </c>
      <c r="L13" s="34">
        <v>44.93</v>
      </c>
      <c r="M13" s="34">
        <v>0.54</v>
      </c>
      <c r="N13" s="34">
        <v>270.82</v>
      </c>
      <c r="O13" s="34">
        <v>1.72</v>
      </c>
      <c r="P13" s="34">
        <v>636.15</v>
      </c>
      <c r="Q13" s="15">
        <f t="shared" si="1"/>
        <v>68.49169449485134</v>
      </c>
      <c r="R13" s="16">
        <f t="shared" si="2"/>
        <v>1370.655</v>
      </c>
      <c r="S13" s="17">
        <f t="shared" si="2"/>
        <v>359.76</v>
      </c>
      <c r="T13" s="17">
        <f t="shared" si="2"/>
        <v>41.045</v>
      </c>
      <c r="U13" s="17">
        <f t="shared" si="2"/>
        <v>0.31</v>
      </c>
      <c r="V13" s="17">
        <f t="shared" si="2"/>
        <v>354.155</v>
      </c>
      <c r="W13" s="17">
        <f t="shared" si="2"/>
        <v>0.86</v>
      </c>
      <c r="X13" s="17">
        <f t="shared" si="2"/>
        <v>978.075</v>
      </c>
      <c r="Y13" s="15">
        <f t="shared" si="3"/>
        <v>71.42096297025874</v>
      </c>
      <c r="Z13" s="30"/>
      <c r="AA13" s="30"/>
      <c r="AB13" s="30"/>
      <c r="AC13" s="30"/>
      <c r="AD13" s="30"/>
      <c r="AE13" s="30"/>
      <c r="AF13" s="30"/>
    </row>
    <row r="14" spans="1:32" ht="15">
      <c r="A14" s="85" t="s">
        <v>80</v>
      </c>
      <c r="B14" s="13">
        <v>1810</v>
      </c>
      <c r="C14" s="33">
        <v>446.07</v>
      </c>
      <c r="D14" s="33">
        <v>37.25</v>
      </c>
      <c r="E14" s="33">
        <v>0.08</v>
      </c>
      <c r="F14" s="33">
        <v>438.9</v>
      </c>
      <c r="G14" s="33">
        <v>0</v>
      </c>
      <c r="H14" s="33">
        <v>1320</v>
      </c>
      <c r="I14" s="14">
        <f t="shared" si="0"/>
        <v>72.92817679558011</v>
      </c>
      <c r="J14" s="34">
        <v>931.31</v>
      </c>
      <c r="K14" s="34">
        <v>335.46</v>
      </c>
      <c r="L14" s="34">
        <v>49.47</v>
      </c>
      <c r="M14" s="34">
        <v>0.46</v>
      </c>
      <c r="N14" s="34">
        <v>314.65</v>
      </c>
      <c r="O14" s="34">
        <v>16.81</v>
      </c>
      <c r="P14" s="34">
        <v>581.94</v>
      </c>
      <c r="Q14" s="15">
        <f t="shared" si="1"/>
        <v>64.29115976420312</v>
      </c>
      <c r="R14" s="16">
        <f t="shared" si="2"/>
        <v>1370.655</v>
      </c>
      <c r="S14" s="17">
        <f t="shared" si="2"/>
        <v>390.765</v>
      </c>
      <c r="T14" s="17">
        <f t="shared" si="2"/>
        <v>43.36</v>
      </c>
      <c r="U14" s="17">
        <f t="shared" si="2"/>
        <v>0.27</v>
      </c>
      <c r="V14" s="17">
        <f t="shared" si="2"/>
        <v>376.775</v>
      </c>
      <c r="W14" s="17">
        <f t="shared" si="2"/>
        <v>8.405</v>
      </c>
      <c r="X14" s="17">
        <f t="shared" si="2"/>
        <v>950.97</v>
      </c>
      <c r="Y14" s="15">
        <f t="shared" si="3"/>
        <v>69.99390802207704</v>
      </c>
      <c r="Z14" s="30"/>
      <c r="AA14" s="30"/>
      <c r="AB14" s="30"/>
      <c r="AC14" s="30"/>
      <c r="AD14" s="30"/>
      <c r="AE14" s="30"/>
      <c r="AF14" s="30"/>
    </row>
    <row r="15" spans="1:32" ht="15">
      <c r="A15" s="85" t="s">
        <v>81</v>
      </c>
      <c r="B15" s="13">
        <v>1810</v>
      </c>
      <c r="C15" s="33">
        <v>447.48</v>
      </c>
      <c r="D15" s="33">
        <v>37.34</v>
      </c>
      <c r="E15" s="33">
        <v>0.08</v>
      </c>
      <c r="F15" s="33">
        <v>440.31</v>
      </c>
      <c r="G15" s="33">
        <v>0</v>
      </c>
      <c r="H15" s="33">
        <v>1320</v>
      </c>
      <c r="I15" s="14">
        <f t="shared" si="0"/>
        <v>72.92817679558011</v>
      </c>
      <c r="J15" s="34">
        <v>931.31</v>
      </c>
      <c r="K15" s="34">
        <v>396.07</v>
      </c>
      <c r="L15" s="34">
        <v>53.22</v>
      </c>
      <c r="M15" s="34">
        <v>0.4</v>
      </c>
      <c r="N15" s="34">
        <v>351.94</v>
      </c>
      <c r="O15" s="34">
        <v>36.29</v>
      </c>
      <c r="P15" s="34">
        <v>547.24</v>
      </c>
      <c r="Q15" s="15">
        <f t="shared" si="1"/>
        <v>62.65690264251431</v>
      </c>
      <c r="R15" s="16">
        <f t="shared" si="2"/>
        <v>1370.655</v>
      </c>
      <c r="S15" s="17">
        <f t="shared" si="2"/>
        <v>421.775</v>
      </c>
      <c r="T15" s="17">
        <f t="shared" si="2"/>
        <v>45.28</v>
      </c>
      <c r="U15" s="17">
        <f t="shared" si="2"/>
        <v>0.24000000000000002</v>
      </c>
      <c r="V15" s="17">
        <f t="shared" si="2"/>
        <v>396.125</v>
      </c>
      <c r="W15" s="17">
        <f t="shared" si="2"/>
        <v>18.145</v>
      </c>
      <c r="X15" s="17">
        <f t="shared" si="2"/>
        <v>933.62</v>
      </c>
      <c r="Y15" s="15">
        <f t="shared" si="3"/>
        <v>69.43869901616381</v>
      </c>
      <c r="Z15" s="30"/>
      <c r="AA15" s="30"/>
      <c r="AB15" s="30"/>
      <c r="AC15" s="30"/>
      <c r="AD15" s="30"/>
      <c r="AE15" s="30"/>
      <c r="AF15" s="30"/>
    </row>
    <row r="16" spans="1:32" ht="15">
      <c r="A16" s="85" t="s">
        <v>82</v>
      </c>
      <c r="B16" s="13">
        <v>1810</v>
      </c>
      <c r="C16" s="33">
        <v>448.89</v>
      </c>
      <c r="D16" s="33">
        <v>37.43</v>
      </c>
      <c r="E16" s="33">
        <v>0.08</v>
      </c>
      <c r="F16" s="33">
        <v>441.72</v>
      </c>
      <c r="G16" s="33">
        <v>0</v>
      </c>
      <c r="H16" s="33">
        <v>1320</v>
      </c>
      <c r="I16" s="14">
        <f t="shared" si="0"/>
        <v>72.92817679558011</v>
      </c>
      <c r="J16" s="34">
        <v>931.31</v>
      </c>
      <c r="K16" s="34">
        <v>456.67</v>
      </c>
      <c r="L16" s="34">
        <v>56.13</v>
      </c>
      <c r="M16" s="34">
        <v>0.34</v>
      </c>
      <c r="N16" s="34">
        <v>384.03</v>
      </c>
      <c r="O16" s="34">
        <v>65.6</v>
      </c>
      <c r="P16" s="34">
        <v>510.07</v>
      </c>
      <c r="Q16" s="15">
        <f t="shared" si="1"/>
        <v>61.81293017362639</v>
      </c>
      <c r="R16" s="16">
        <f t="shared" si="2"/>
        <v>1370.655</v>
      </c>
      <c r="S16" s="17">
        <f t="shared" si="2"/>
        <v>452.78</v>
      </c>
      <c r="T16" s="17">
        <f t="shared" si="2"/>
        <v>46.78</v>
      </c>
      <c r="U16" s="17">
        <f t="shared" si="2"/>
        <v>0.21000000000000002</v>
      </c>
      <c r="V16" s="17">
        <f t="shared" si="2"/>
        <v>412.875</v>
      </c>
      <c r="W16" s="17">
        <f t="shared" si="2"/>
        <v>32.8</v>
      </c>
      <c r="X16" s="17">
        <f t="shared" si="2"/>
        <v>915.035</v>
      </c>
      <c r="Y16" s="15">
        <f t="shared" si="3"/>
        <v>69.1519747857776</v>
      </c>
      <c r="Z16" s="30"/>
      <c r="AA16" s="30"/>
      <c r="AB16" s="30"/>
      <c r="AC16" s="30"/>
      <c r="AD16" s="30"/>
      <c r="AE16" s="30"/>
      <c r="AF16" s="30"/>
    </row>
    <row r="17" spans="1:32" ht="15">
      <c r="A17" s="85" t="s">
        <v>83</v>
      </c>
      <c r="B17" s="13">
        <v>1810</v>
      </c>
      <c r="C17" s="33">
        <v>450.3</v>
      </c>
      <c r="D17" s="33">
        <v>37.52</v>
      </c>
      <c r="E17" s="33">
        <v>0.08</v>
      </c>
      <c r="F17" s="33">
        <v>443.13</v>
      </c>
      <c r="G17" s="33">
        <v>0</v>
      </c>
      <c r="H17" s="33">
        <v>1310</v>
      </c>
      <c r="I17" s="14">
        <f t="shared" si="0"/>
        <v>72.37569060773481</v>
      </c>
      <c r="J17" s="34">
        <v>931.31</v>
      </c>
      <c r="K17" s="34">
        <v>517.28</v>
      </c>
      <c r="L17" s="34">
        <v>58.25</v>
      </c>
      <c r="M17" s="34">
        <v>0.29</v>
      </c>
      <c r="N17" s="34">
        <v>408.35</v>
      </c>
      <c r="O17" s="34">
        <v>98.16</v>
      </c>
      <c r="P17" s="34">
        <v>488.63</v>
      </c>
      <c r="Q17" s="15">
        <f t="shared" si="1"/>
        <v>63.006947203401666</v>
      </c>
      <c r="R17" s="16">
        <f t="shared" si="2"/>
        <v>1370.655</v>
      </c>
      <c r="S17" s="17">
        <f t="shared" si="2"/>
        <v>483.78999999999996</v>
      </c>
      <c r="T17" s="17">
        <f t="shared" si="2"/>
        <v>47.885000000000005</v>
      </c>
      <c r="U17" s="17">
        <f t="shared" si="2"/>
        <v>0.185</v>
      </c>
      <c r="V17" s="17">
        <f t="shared" si="2"/>
        <v>425.74</v>
      </c>
      <c r="W17" s="17">
        <f t="shared" si="2"/>
        <v>49.08</v>
      </c>
      <c r="X17" s="17">
        <f t="shared" si="2"/>
        <v>899.315</v>
      </c>
      <c r="Y17" s="15">
        <f t="shared" si="3"/>
        <v>69.19283116466217</v>
      </c>
      <c r="Z17" s="30"/>
      <c r="AA17" s="30"/>
      <c r="AB17" s="30"/>
      <c r="AC17" s="30"/>
      <c r="AD17" s="30"/>
      <c r="AE17" s="30"/>
      <c r="AF17" s="30"/>
    </row>
    <row r="18" spans="1:32" ht="15">
      <c r="A18" s="85" t="s">
        <v>84</v>
      </c>
      <c r="B18" s="13">
        <v>1810</v>
      </c>
      <c r="C18" s="33">
        <v>451.71</v>
      </c>
      <c r="D18" s="33">
        <v>37.61</v>
      </c>
      <c r="E18" s="33">
        <v>0.08</v>
      </c>
      <c r="F18" s="33">
        <v>444.54</v>
      </c>
      <c r="G18" s="33">
        <v>0</v>
      </c>
      <c r="H18" s="33">
        <v>1310</v>
      </c>
      <c r="I18" s="14">
        <f t="shared" si="0"/>
        <v>72.37569060773481</v>
      </c>
      <c r="J18" s="34">
        <v>931.31</v>
      </c>
      <c r="K18" s="34">
        <v>577.88</v>
      </c>
      <c r="L18" s="34">
        <v>59.66</v>
      </c>
      <c r="M18" s="34">
        <v>0.25</v>
      </c>
      <c r="N18" s="34">
        <v>429.98</v>
      </c>
      <c r="O18" s="34">
        <v>136.12</v>
      </c>
      <c r="P18" s="34">
        <v>470.78</v>
      </c>
      <c r="Q18" s="15">
        <f t="shared" si="1"/>
        <v>65.1662711664215</v>
      </c>
      <c r="R18" s="16">
        <f t="shared" si="2"/>
        <v>1370.655</v>
      </c>
      <c r="S18" s="17">
        <f t="shared" si="2"/>
        <v>514.795</v>
      </c>
      <c r="T18" s="17">
        <f t="shared" si="2"/>
        <v>48.635</v>
      </c>
      <c r="U18" s="17">
        <f t="shared" si="2"/>
        <v>0.165</v>
      </c>
      <c r="V18" s="17">
        <f t="shared" si="2"/>
        <v>437.26</v>
      </c>
      <c r="W18" s="17">
        <f t="shared" si="2"/>
        <v>68.06</v>
      </c>
      <c r="X18" s="17">
        <f t="shared" si="2"/>
        <v>890.39</v>
      </c>
      <c r="Y18" s="15">
        <f t="shared" si="3"/>
        <v>69.9264220390981</v>
      </c>
      <c r="Z18" s="30"/>
      <c r="AA18" s="30"/>
      <c r="AB18" s="30"/>
      <c r="AC18" s="30"/>
      <c r="AD18" s="30"/>
      <c r="AE18" s="30"/>
      <c r="AF18" s="30"/>
    </row>
    <row r="19" spans="1:32" ht="15">
      <c r="A19" s="85" t="s">
        <v>85</v>
      </c>
      <c r="B19" s="13">
        <v>1810</v>
      </c>
      <c r="C19" s="33">
        <v>453.12</v>
      </c>
      <c r="D19" s="33">
        <v>37.69</v>
      </c>
      <c r="E19" s="33">
        <v>0.08</v>
      </c>
      <c r="F19" s="33">
        <v>445.95</v>
      </c>
      <c r="G19" s="33">
        <v>0</v>
      </c>
      <c r="H19" s="33">
        <v>1310</v>
      </c>
      <c r="I19" s="14">
        <f t="shared" si="0"/>
        <v>72.37569060773481</v>
      </c>
      <c r="J19" s="34">
        <v>931.31</v>
      </c>
      <c r="K19" s="34">
        <v>638.48</v>
      </c>
      <c r="L19" s="34">
        <v>60.44</v>
      </c>
      <c r="M19" s="34">
        <v>0.22</v>
      </c>
      <c r="N19" s="34">
        <v>448.46</v>
      </c>
      <c r="O19" s="34">
        <v>175.22</v>
      </c>
      <c r="P19" s="34">
        <v>454.51</v>
      </c>
      <c r="Q19" s="15">
        <f t="shared" si="1"/>
        <v>67.6176568489547</v>
      </c>
      <c r="R19" s="16">
        <f t="shared" si="2"/>
        <v>1370.655</v>
      </c>
      <c r="S19" s="17">
        <f t="shared" si="2"/>
        <v>545.8</v>
      </c>
      <c r="T19" s="17">
        <f t="shared" si="2"/>
        <v>49.065</v>
      </c>
      <c r="U19" s="17">
        <f t="shared" si="2"/>
        <v>0.15</v>
      </c>
      <c r="V19" s="17">
        <f t="shared" si="2"/>
        <v>447.205</v>
      </c>
      <c r="W19" s="17">
        <f t="shared" si="2"/>
        <v>87.61</v>
      </c>
      <c r="X19" s="17">
        <f t="shared" si="2"/>
        <v>882.255</v>
      </c>
      <c r="Y19" s="15">
        <f t="shared" si="3"/>
        <v>70.75923554796795</v>
      </c>
      <c r="Z19" s="30"/>
      <c r="AA19" s="30"/>
      <c r="AB19" s="30"/>
      <c r="AC19" s="30"/>
      <c r="AD19" s="30"/>
      <c r="AE19" s="30"/>
      <c r="AF19" s="30"/>
    </row>
    <row r="20" spans="1:32" ht="15">
      <c r="A20" s="85" t="s">
        <v>174</v>
      </c>
      <c r="B20" s="13">
        <v>1810</v>
      </c>
      <c r="C20" s="33">
        <v>555.94</v>
      </c>
      <c r="D20" s="33">
        <v>43.2</v>
      </c>
      <c r="E20" s="33">
        <v>0.08</v>
      </c>
      <c r="F20" s="33">
        <v>543.16</v>
      </c>
      <c r="G20" s="33">
        <v>1.92</v>
      </c>
      <c r="H20" s="33">
        <v>1210</v>
      </c>
      <c r="I20" s="14">
        <f t="shared" si="0"/>
        <v>66.95690607734807</v>
      </c>
      <c r="J20" s="34">
        <v>931.31</v>
      </c>
      <c r="K20" s="34">
        <v>268.37</v>
      </c>
      <c r="L20" s="34">
        <v>46.41</v>
      </c>
      <c r="M20" s="34">
        <v>0.61</v>
      </c>
      <c r="N20" s="34">
        <v>266.19</v>
      </c>
      <c r="O20" s="34">
        <v>0</v>
      </c>
      <c r="P20" s="34">
        <v>645.38</v>
      </c>
      <c r="Q20" s="15">
        <f t="shared" si="1"/>
        <v>69.29808549247834</v>
      </c>
      <c r="R20" s="16">
        <f t="shared" si="2"/>
        <v>1370.655</v>
      </c>
      <c r="S20" s="17">
        <f t="shared" si="2"/>
        <v>412.15500000000003</v>
      </c>
      <c r="T20" s="17">
        <f t="shared" si="2"/>
        <v>44.805</v>
      </c>
      <c r="U20" s="17">
        <f t="shared" si="2"/>
        <v>0.345</v>
      </c>
      <c r="V20" s="17">
        <f t="shared" si="2"/>
        <v>404.67499999999995</v>
      </c>
      <c r="W20" s="17">
        <f t="shared" si="2"/>
        <v>0.96</v>
      </c>
      <c r="X20" s="17">
        <f t="shared" si="2"/>
        <v>927.69</v>
      </c>
      <c r="Y20" s="15">
        <f t="shared" si="3"/>
        <v>67.75227901988467</v>
      </c>
      <c r="Z20" s="30"/>
      <c r="AA20" s="30"/>
      <c r="AB20" s="30"/>
      <c r="AC20" s="30"/>
      <c r="AD20" s="30"/>
      <c r="AE20" s="30"/>
      <c r="AF20" s="30"/>
    </row>
    <row r="21" spans="1:32" ht="15">
      <c r="A21" s="85" t="s">
        <v>86</v>
      </c>
      <c r="B21" s="13">
        <v>1810</v>
      </c>
      <c r="C21" s="33">
        <v>557.35</v>
      </c>
      <c r="D21" s="33">
        <v>43.27</v>
      </c>
      <c r="E21" s="33">
        <v>0.08</v>
      </c>
      <c r="F21" s="33">
        <v>544.57</v>
      </c>
      <c r="G21" s="33">
        <v>1.92</v>
      </c>
      <c r="H21" s="33">
        <v>1200</v>
      </c>
      <c r="I21" s="14">
        <f t="shared" si="0"/>
        <v>66.40441988950276</v>
      </c>
      <c r="J21" s="34">
        <v>931.31</v>
      </c>
      <c r="K21" s="34">
        <v>328.97</v>
      </c>
      <c r="L21" s="34">
        <v>50.81</v>
      </c>
      <c r="M21" s="34">
        <v>0.55</v>
      </c>
      <c r="N21" s="34">
        <v>315.87</v>
      </c>
      <c r="O21" s="34">
        <v>8.19</v>
      </c>
      <c r="P21" s="34">
        <v>593.26</v>
      </c>
      <c r="Q21" s="15">
        <f t="shared" si="1"/>
        <v>64.58107397107301</v>
      </c>
      <c r="R21" s="16">
        <f t="shared" si="2"/>
        <v>1370.655</v>
      </c>
      <c r="S21" s="17">
        <f t="shared" si="2"/>
        <v>443.16</v>
      </c>
      <c r="T21" s="17">
        <f t="shared" si="2"/>
        <v>47.040000000000006</v>
      </c>
      <c r="U21" s="17">
        <f t="shared" si="2"/>
        <v>0.315</v>
      </c>
      <c r="V21" s="17">
        <f t="shared" si="2"/>
        <v>430.22</v>
      </c>
      <c r="W21" s="17">
        <f t="shared" si="2"/>
        <v>5.055</v>
      </c>
      <c r="X21" s="17">
        <f t="shared" si="2"/>
        <v>896.63</v>
      </c>
      <c r="Y21" s="15">
        <f t="shared" si="3"/>
        <v>65.78497141877423</v>
      </c>
      <c r="Z21" s="30"/>
      <c r="AA21" s="30"/>
      <c r="AB21" s="30"/>
      <c r="AC21" s="30"/>
      <c r="AD21" s="30"/>
      <c r="AE21" s="30"/>
      <c r="AF21" s="30"/>
    </row>
    <row r="22" spans="1:32" ht="15">
      <c r="A22" s="85" t="s">
        <v>87</v>
      </c>
      <c r="B22" s="13">
        <v>1810</v>
      </c>
      <c r="C22" s="33">
        <v>558.76</v>
      </c>
      <c r="D22" s="33">
        <v>43.34</v>
      </c>
      <c r="E22" s="33">
        <v>0.08</v>
      </c>
      <c r="F22" s="33">
        <v>545.98</v>
      </c>
      <c r="G22" s="33">
        <v>1.92</v>
      </c>
      <c r="H22" s="33">
        <v>1200</v>
      </c>
      <c r="I22" s="14">
        <f t="shared" si="0"/>
        <v>66.40441988950276</v>
      </c>
      <c r="J22" s="34">
        <v>931.31</v>
      </c>
      <c r="K22" s="34">
        <v>389.58</v>
      </c>
      <c r="L22" s="34">
        <v>54.56</v>
      </c>
      <c r="M22" s="34">
        <v>0.49</v>
      </c>
      <c r="N22" s="34">
        <v>354.62</v>
      </c>
      <c r="O22" s="34">
        <v>28.36</v>
      </c>
      <c r="P22" s="34">
        <v>544.38</v>
      </c>
      <c r="Q22" s="15">
        <f t="shared" si="1"/>
        <v>61.49831957135648</v>
      </c>
      <c r="R22" s="16">
        <f t="shared" si="2"/>
        <v>1370.655</v>
      </c>
      <c r="S22" s="17">
        <f t="shared" si="2"/>
        <v>474.16999999999996</v>
      </c>
      <c r="T22" s="17">
        <f t="shared" si="2"/>
        <v>48.95</v>
      </c>
      <c r="U22" s="17">
        <f t="shared" si="2"/>
        <v>0.285</v>
      </c>
      <c r="V22" s="17">
        <f t="shared" si="2"/>
        <v>450.3</v>
      </c>
      <c r="W22" s="17">
        <f t="shared" si="2"/>
        <v>15.14</v>
      </c>
      <c r="X22" s="17">
        <f t="shared" si="2"/>
        <v>872.19</v>
      </c>
      <c r="Y22" s="15">
        <f t="shared" si="3"/>
        <v>64.73766192076052</v>
      </c>
      <c r="Z22" s="30"/>
      <c r="AA22" s="30"/>
      <c r="AB22" s="30"/>
      <c r="AC22" s="30"/>
      <c r="AD22" s="30"/>
      <c r="AE22" s="30"/>
      <c r="AF22" s="30"/>
    </row>
    <row r="23" spans="1:32" ht="15">
      <c r="A23" s="85" t="s">
        <v>88</v>
      </c>
      <c r="B23" s="13">
        <v>1810</v>
      </c>
      <c r="C23" s="33">
        <v>560.17</v>
      </c>
      <c r="D23" s="33">
        <v>43.41</v>
      </c>
      <c r="E23" s="33">
        <v>0.08</v>
      </c>
      <c r="F23" s="33">
        <v>547.39</v>
      </c>
      <c r="G23" s="33">
        <v>1.92</v>
      </c>
      <c r="H23" s="33">
        <v>1200</v>
      </c>
      <c r="I23" s="14">
        <f t="shared" si="0"/>
        <v>66.40441988950276</v>
      </c>
      <c r="J23" s="34">
        <v>931.31</v>
      </c>
      <c r="K23" s="34">
        <v>450.18</v>
      </c>
      <c r="L23" s="34">
        <v>57.56</v>
      </c>
      <c r="M23" s="34">
        <v>0.43</v>
      </c>
      <c r="N23" s="34">
        <v>389.22</v>
      </c>
      <c r="O23" s="34">
        <v>54.82</v>
      </c>
      <c r="P23" s="34">
        <v>510.84</v>
      </c>
      <c r="Q23" s="15">
        <f t="shared" si="1"/>
        <v>60.73810009556431</v>
      </c>
      <c r="R23" s="16">
        <f t="shared" si="2"/>
        <v>1370.655</v>
      </c>
      <c r="S23" s="17">
        <f t="shared" si="2"/>
        <v>505.17499999999995</v>
      </c>
      <c r="T23" s="17">
        <f t="shared" si="2"/>
        <v>50.485</v>
      </c>
      <c r="U23" s="17">
        <f t="shared" si="2"/>
        <v>0.255</v>
      </c>
      <c r="V23" s="17">
        <f t="shared" si="2"/>
        <v>468.305</v>
      </c>
      <c r="W23" s="17">
        <f t="shared" si="2"/>
        <v>28.37</v>
      </c>
      <c r="X23" s="17">
        <f t="shared" si="2"/>
        <v>855.42</v>
      </c>
      <c r="Y23" s="15">
        <f t="shared" si="3"/>
        <v>64.47939123995462</v>
      </c>
      <c r="Z23" s="30"/>
      <c r="AA23" s="30"/>
      <c r="AB23" s="30"/>
      <c r="AC23" s="30"/>
      <c r="AD23" s="30"/>
      <c r="AE23" s="30"/>
      <c r="AF23" s="30"/>
    </row>
    <row r="24" spans="1:32" ht="15">
      <c r="A24" s="85" t="s">
        <v>89</v>
      </c>
      <c r="B24" s="13">
        <v>1810</v>
      </c>
      <c r="C24" s="33">
        <v>561.58</v>
      </c>
      <c r="D24" s="33">
        <v>43.49</v>
      </c>
      <c r="E24" s="33">
        <v>0.08</v>
      </c>
      <c r="F24" s="33">
        <v>548.8</v>
      </c>
      <c r="G24" s="33">
        <v>1.92</v>
      </c>
      <c r="H24" s="33">
        <v>1200</v>
      </c>
      <c r="I24" s="14">
        <f t="shared" si="0"/>
        <v>66.40441988950276</v>
      </c>
      <c r="J24" s="34">
        <v>931.31</v>
      </c>
      <c r="K24" s="34">
        <v>510.79</v>
      </c>
      <c r="L24" s="34">
        <v>59.79</v>
      </c>
      <c r="M24" s="34">
        <v>0.38</v>
      </c>
      <c r="N24" s="34">
        <v>419.38</v>
      </c>
      <c r="O24" s="34">
        <v>83.56</v>
      </c>
      <c r="P24" s="34">
        <v>474.92</v>
      </c>
      <c r="Q24" s="15">
        <f t="shared" si="1"/>
        <v>59.96714305655475</v>
      </c>
      <c r="R24" s="16">
        <f t="shared" si="2"/>
        <v>1370.655</v>
      </c>
      <c r="S24" s="17">
        <f t="shared" si="2"/>
        <v>536.1850000000001</v>
      </c>
      <c r="T24" s="17">
        <f t="shared" si="2"/>
        <v>51.64</v>
      </c>
      <c r="U24" s="17">
        <f t="shared" si="2"/>
        <v>0.23</v>
      </c>
      <c r="V24" s="17">
        <f t="shared" si="2"/>
        <v>484.09</v>
      </c>
      <c r="W24" s="17">
        <f t="shared" si="2"/>
        <v>42.74</v>
      </c>
      <c r="X24" s="17">
        <f t="shared" si="2"/>
        <v>837.46</v>
      </c>
      <c r="Y24" s="15">
        <f t="shared" si="3"/>
        <v>64.2174726681769</v>
      </c>
      <c r="Z24" s="30"/>
      <c r="AA24" s="30"/>
      <c r="AB24" s="30"/>
      <c r="AC24" s="30"/>
      <c r="AD24" s="30"/>
      <c r="AE24" s="30"/>
      <c r="AF24" s="30"/>
    </row>
    <row r="25" spans="1:32" ht="15">
      <c r="A25" s="85" t="s">
        <v>90</v>
      </c>
      <c r="B25" s="13">
        <v>1810</v>
      </c>
      <c r="C25" s="33">
        <v>562.99</v>
      </c>
      <c r="D25" s="33">
        <v>43.56</v>
      </c>
      <c r="E25" s="33">
        <v>0.08</v>
      </c>
      <c r="F25" s="33">
        <v>550.21</v>
      </c>
      <c r="G25" s="33">
        <v>1.92</v>
      </c>
      <c r="H25" s="33">
        <v>1200</v>
      </c>
      <c r="I25" s="14">
        <f t="shared" si="0"/>
        <v>66.40441988950276</v>
      </c>
      <c r="J25" s="34">
        <v>931.31</v>
      </c>
      <c r="K25" s="34">
        <v>571.39</v>
      </c>
      <c r="L25" s="34">
        <v>61.28</v>
      </c>
      <c r="M25" s="34">
        <v>0.34</v>
      </c>
      <c r="N25" s="34">
        <v>441.86</v>
      </c>
      <c r="O25" s="34">
        <v>116.34</v>
      </c>
      <c r="P25" s="34">
        <v>456.65</v>
      </c>
      <c r="Q25" s="15">
        <f t="shared" si="1"/>
        <v>61.525163479399986</v>
      </c>
      <c r="R25" s="16">
        <f t="shared" si="2"/>
        <v>1370.655</v>
      </c>
      <c r="S25" s="17">
        <f t="shared" si="2"/>
        <v>567.19</v>
      </c>
      <c r="T25" s="17">
        <f t="shared" si="2"/>
        <v>52.42</v>
      </c>
      <c r="U25" s="17">
        <f t="shared" si="2"/>
        <v>0.21000000000000002</v>
      </c>
      <c r="V25" s="17">
        <f t="shared" si="2"/>
        <v>496.035</v>
      </c>
      <c r="W25" s="17">
        <f t="shared" si="2"/>
        <v>59.13</v>
      </c>
      <c r="X25" s="17">
        <f t="shared" si="2"/>
        <v>828.325</v>
      </c>
      <c r="Y25" s="15">
        <f t="shared" si="3"/>
        <v>64.7467816481901</v>
      </c>
      <c r="Z25" s="30"/>
      <c r="AA25" s="30"/>
      <c r="AB25" s="30"/>
      <c r="AC25" s="30"/>
      <c r="AD25" s="30"/>
      <c r="AE25" s="30"/>
      <c r="AF25" s="30"/>
    </row>
    <row r="26" spans="1:32" ht="15">
      <c r="A26" s="85" t="s">
        <v>91</v>
      </c>
      <c r="B26" s="13">
        <v>1810</v>
      </c>
      <c r="C26" s="33">
        <v>564.4</v>
      </c>
      <c r="D26" s="33">
        <v>43.63</v>
      </c>
      <c r="E26" s="33">
        <v>0.08</v>
      </c>
      <c r="F26" s="33">
        <v>551.62</v>
      </c>
      <c r="G26" s="33">
        <v>1.92</v>
      </c>
      <c r="H26" s="33">
        <v>1200</v>
      </c>
      <c r="I26" s="14">
        <f t="shared" si="0"/>
        <v>66.40441988950276</v>
      </c>
      <c r="J26" s="34">
        <v>931.31</v>
      </c>
      <c r="K26" s="34">
        <v>632</v>
      </c>
      <c r="L26" s="34">
        <v>62.14</v>
      </c>
      <c r="M26" s="34">
        <v>0.3</v>
      </c>
      <c r="N26" s="34">
        <v>463.49</v>
      </c>
      <c r="O26" s="34">
        <v>155.02</v>
      </c>
      <c r="P26" s="34">
        <v>438.8</v>
      </c>
      <c r="Q26" s="15">
        <f t="shared" si="1"/>
        <v>63.76179789758513</v>
      </c>
      <c r="R26" s="16">
        <f t="shared" si="2"/>
        <v>1370.655</v>
      </c>
      <c r="S26" s="17">
        <f t="shared" si="2"/>
        <v>598.2</v>
      </c>
      <c r="T26" s="17">
        <f t="shared" si="2"/>
        <v>52.885000000000005</v>
      </c>
      <c r="U26" s="17">
        <f t="shared" si="2"/>
        <v>0.19</v>
      </c>
      <c r="V26" s="17">
        <f t="shared" si="2"/>
        <v>507.555</v>
      </c>
      <c r="W26" s="17">
        <f t="shared" si="2"/>
        <v>78.47</v>
      </c>
      <c r="X26" s="17">
        <f t="shared" si="2"/>
        <v>819.4</v>
      </c>
      <c r="Y26" s="15">
        <f t="shared" si="3"/>
        <v>65.50663733762326</v>
      </c>
      <c r="Z26" s="30"/>
      <c r="AA26" s="30"/>
      <c r="AB26" s="30"/>
      <c r="AC26" s="30"/>
      <c r="AD26" s="30"/>
      <c r="AE26" s="30"/>
      <c r="AF26" s="30"/>
    </row>
    <row r="27" spans="1:32" ht="15">
      <c r="A27" s="85" t="s">
        <v>92</v>
      </c>
      <c r="B27" s="13">
        <v>1810</v>
      </c>
      <c r="C27" s="33">
        <v>565.81</v>
      </c>
      <c r="D27" s="33">
        <v>43.7</v>
      </c>
      <c r="E27" s="33">
        <v>0.08</v>
      </c>
      <c r="F27" s="33">
        <v>553.03</v>
      </c>
      <c r="G27" s="33">
        <v>1.92</v>
      </c>
      <c r="H27" s="33">
        <v>1200</v>
      </c>
      <c r="I27" s="14">
        <f t="shared" si="0"/>
        <v>66.40441988950276</v>
      </c>
      <c r="J27" s="34">
        <v>931.31</v>
      </c>
      <c r="K27" s="34">
        <v>692.6</v>
      </c>
      <c r="L27" s="34">
        <v>62.44</v>
      </c>
      <c r="M27" s="34">
        <v>0.27</v>
      </c>
      <c r="N27" s="34">
        <v>481.98</v>
      </c>
      <c r="O27" s="34">
        <v>194.12</v>
      </c>
      <c r="P27" s="34">
        <v>422.53</v>
      </c>
      <c r="Q27" s="15">
        <f t="shared" si="1"/>
        <v>66.21318358011833</v>
      </c>
      <c r="R27" s="16">
        <f t="shared" si="2"/>
        <v>1370.655</v>
      </c>
      <c r="S27" s="17">
        <f t="shared" si="2"/>
        <v>629.2049999999999</v>
      </c>
      <c r="T27" s="17">
        <f t="shared" si="2"/>
        <v>53.07</v>
      </c>
      <c r="U27" s="17">
        <f t="shared" si="2"/>
        <v>0.17500000000000002</v>
      </c>
      <c r="V27" s="17">
        <f t="shared" si="2"/>
        <v>517.505</v>
      </c>
      <c r="W27" s="17">
        <f t="shared" si="2"/>
        <v>98.02</v>
      </c>
      <c r="X27" s="17">
        <f t="shared" si="2"/>
        <v>811.265</v>
      </c>
      <c r="Y27" s="15">
        <f t="shared" si="3"/>
        <v>66.33945084649311</v>
      </c>
      <c r="Z27" s="30"/>
      <c r="AA27" s="30"/>
      <c r="AB27" s="30"/>
      <c r="AC27" s="30"/>
      <c r="AD27" s="30"/>
      <c r="AE27" s="30"/>
      <c r="AF27" s="30"/>
    </row>
    <row r="28" spans="1:32" ht="15">
      <c r="A28" s="85" t="s">
        <v>209</v>
      </c>
      <c r="B28" s="13">
        <v>1810</v>
      </c>
      <c r="C28" s="33">
        <v>648.59</v>
      </c>
      <c r="D28" s="33">
        <v>47.46</v>
      </c>
      <c r="E28" s="33">
        <v>0.08</v>
      </c>
      <c r="F28" s="33">
        <v>629.32</v>
      </c>
      <c r="G28" s="33">
        <v>4.42</v>
      </c>
      <c r="H28" s="33">
        <v>1120</v>
      </c>
      <c r="I28" s="14">
        <f t="shared" si="0"/>
        <v>62.122651933701654</v>
      </c>
      <c r="J28" s="34">
        <v>931.31</v>
      </c>
      <c r="K28" s="34">
        <v>313.1</v>
      </c>
      <c r="L28" s="34">
        <v>51.13</v>
      </c>
      <c r="M28" s="34">
        <v>0.61</v>
      </c>
      <c r="N28" s="34">
        <v>307.26</v>
      </c>
      <c r="O28" s="34">
        <v>1.65</v>
      </c>
      <c r="P28" s="34">
        <v>602.8</v>
      </c>
      <c r="Q28" s="15">
        <f t="shared" si="1"/>
        <v>64.9032008675951</v>
      </c>
      <c r="R28" s="16">
        <f t="shared" si="2"/>
        <v>1370.655</v>
      </c>
      <c r="S28" s="17">
        <f t="shared" si="2"/>
        <v>480.845</v>
      </c>
      <c r="T28" s="17">
        <f t="shared" si="2"/>
        <v>49.295</v>
      </c>
      <c r="U28" s="17">
        <f t="shared" si="2"/>
        <v>0.345</v>
      </c>
      <c r="V28" s="17">
        <f t="shared" si="2"/>
        <v>468.29</v>
      </c>
      <c r="W28" s="17">
        <f t="shared" si="2"/>
        <v>3.035</v>
      </c>
      <c r="X28" s="17">
        <f t="shared" si="2"/>
        <v>861.4</v>
      </c>
      <c r="Y28" s="15">
        <f t="shared" si="3"/>
        <v>63.06729264475744</v>
      </c>
      <c r="Z28" s="30"/>
      <c r="AA28" s="30"/>
      <c r="AB28" s="30"/>
      <c r="AC28" s="30"/>
      <c r="AD28" s="30"/>
      <c r="AE28" s="30"/>
      <c r="AF28" s="30"/>
    </row>
    <row r="29" spans="1:32" ht="15">
      <c r="A29" s="85" t="s">
        <v>100</v>
      </c>
      <c r="B29" s="13">
        <v>1810</v>
      </c>
      <c r="C29" s="33">
        <v>650.01</v>
      </c>
      <c r="D29" s="33">
        <v>47.52</v>
      </c>
      <c r="E29" s="33">
        <v>0.08</v>
      </c>
      <c r="F29" s="33">
        <v>630.73</v>
      </c>
      <c r="G29" s="33">
        <v>4.42</v>
      </c>
      <c r="H29" s="33">
        <v>1120</v>
      </c>
      <c r="I29" s="14">
        <f t="shared" si="0"/>
        <v>62.122651933701654</v>
      </c>
      <c r="J29" s="34">
        <v>931.31</v>
      </c>
      <c r="K29" s="34">
        <v>373.7</v>
      </c>
      <c r="L29" s="34">
        <v>54.96</v>
      </c>
      <c r="M29" s="34">
        <v>0.56</v>
      </c>
      <c r="N29" s="34">
        <v>350.57</v>
      </c>
      <c r="O29" s="34">
        <v>18.25</v>
      </c>
      <c r="P29" s="34">
        <v>547.85</v>
      </c>
      <c r="Q29" s="15">
        <f t="shared" si="1"/>
        <v>60.785345373720894</v>
      </c>
      <c r="R29" s="16">
        <f t="shared" si="2"/>
        <v>1370.655</v>
      </c>
      <c r="S29" s="17">
        <f t="shared" si="2"/>
        <v>511.855</v>
      </c>
      <c r="T29" s="17">
        <f t="shared" si="2"/>
        <v>51.24</v>
      </c>
      <c r="U29" s="17">
        <f t="shared" si="2"/>
        <v>0.32</v>
      </c>
      <c r="V29" s="17">
        <f t="shared" si="2"/>
        <v>490.65</v>
      </c>
      <c r="W29" s="17">
        <f t="shared" si="2"/>
        <v>11.335</v>
      </c>
      <c r="X29" s="17">
        <f t="shared" si="2"/>
        <v>833.925</v>
      </c>
      <c r="Y29" s="15">
        <f t="shared" si="3"/>
        <v>61.66832645705885</v>
      </c>
      <c r="Z29" s="30"/>
      <c r="AA29" s="30"/>
      <c r="AB29" s="30"/>
      <c r="AC29" s="30"/>
      <c r="AD29" s="30"/>
      <c r="AE29" s="30"/>
      <c r="AF29" s="30"/>
    </row>
    <row r="30" spans="1:32" ht="15">
      <c r="A30" s="85" t="s">
        <v>101</v>
      </c>
      <c r="B30" s="13">
        <v>1810</v>
      </c>
      <c r="C30" s="33">
        <v>651.42</v>
      </c>
      <c r="D30" s="33">
        <v>47.57</v>
      </c>
      <c r="E30" s="33">
        <v>0.08</v>
      </c>
      <c r="F30" s="33">
        <v>632.14</v>
      </c>
      <c r="G30" s="33">
        <v>4.42</v>
      </c>
      <c r="H30" s="33">
        <v>1120</v>
      </c>
      <c r="I30" s="14">
        <f t="shared" si="0"/>
        <v>62.122651933701654</v>
      </c>
      <c r="J30" s="34">
        <v>931.31</v>
      </c>
      <c r="K30" s="34">
        <v>434.31</v>
      </c>
      <c r="L30" s="34">
        <v>58.13</v>
      </c>
      <c r="M30" s="34">
        <v>0.51</v>
      </c>
      <c r="N30" s="34">
        <v>387.67</v>
      </c>
      <c r="O30" s="34">
        <v>41.56</v>
      </c>
      <c r="P30" s="34">
        <v>511.88</v>
      </c>
      <c r="Q30" s="15">
        <f t="shared" si="1"/>
        <v>59.42596987039762</v>
      </c>
      <c r="R30" s="16">
        <f t="shared" si="2"/>
        <v>1370.655</v>
      </c>
      <c r="S30" s="17">
        <f t="shared" si="2"/>
        <v>542.865</v>
      </c>
      <c r="T30" s="17">
        <f t="shared" si="2"/>
        <v>52.85</v>
      </c>
      <c r="U30" s="17">
        <f t="shared" si="2"/>
        <v>0.295</v>
      </c>
      <c r="V30" s="17">
        <f t="shared" si="2"/>
        <v>509.905</v>
      </c>
      <c r="W30" s="17">
        <f t="shared" si="2"/>
        <v>22.990000000000002</v>
      </c>
      <c r="X30" s="17">
        <f t="shared" si="2"/>
        <v>815.94</v>
      </c>
      <c r="Y30" s="15">
        <f t="shared" si="3"/>
        <v>61.206503460024585</v>
      </c>
      <c r="Z30" s="30"/>
      <c r="AA30" s="30"/>
      <c r="AB30" s="30"/>
      <c r="AC30" s="30"/>
      <c r="AD30" s="30"/>
      <c r="AE30" s="30"/>
      <c r="AF30" s="30"/>
    </row>
    <row r="31" spans="1:32" ht="15">
      <c r="A31" s="85" t="s">
        <v>102</v>
      </c>
      <c r="B31" s="13">
        <v>1810</v>
      </c>
      <c r="C31" s="33">
        <v>652.83</v>
      </c>
      <c r="D31" s="33">
        <v>47.63</v>
      </c>
      <c r="E31" s="33">
        <v>0.08</v>
      </c>
      <c r="F31" s="33">
        <v>633.55</v>
      </c>
      <c r="G31" s="33">
        <v>4.42</v>
      </c>
      <c r="H31" s="33">
        <v>1120</v>
      </c>
      <c r="I31" s="14">
        <f t="shared" si="0"/>
        <v>62.122651933701654</v>
      </c>
      <c r="J31" s="34">
        <v>931.31</v>
      </c>
      <c r="K31" s="34">
        <v>494.91</v>
      </c>
      <c r="L31" s="34">
        <v>60.57</v>
      </c>
      <c r="M31" s="34">
        <v>0.46</v>
      </c>
      <c r="N31" s="34">
        <v>419.47</v>
      </c>
      <c r="O31" s="34">
        <v>67.17</v>
      </c>
      <c r="P31" s="34">
        <v>482.44</v>
      </c>
      <c r="Q31" s="15">
        <f t="shared" si="1"/>
        <v>59.01472119917106</v>
      </c>
      <c r="R31" s="16">
        <f t="shared" si="2"/>
        <v>1370.655</v>
      </c>
      <c r="S31" s="17">
        <f t="shared" si="2"/>
        <v>573.87</v>
      </c>
      <c r="T31" s="17">
        <f t="shared" si="2"/>
        <v>54.1</v>
      </c>
      <c r="U31" s="17">
        <f t="shared" si="2"/>
        <v>0.27</v>
      </c>
      <c r="V31" s="17">
        <f t="shared" si="2"/>
        <v>526.51</v>
      </c>
      <c r="W31" s="17">
        <f t="shared" si="2"/>
        <v>35.795</v>
      </c>
      <c r="X31" s="17">
        <f t="shared" si="2"/>
        <v>801.22</v>
      </c>
      <c r="Y31" s="15">
        <f t="shared" si="3"/>
        <v>61.06678923580332</v>
      </c>
      <c r="Z31" s="30"/>
      <c r="AA31" s="30"/>
      <c r="AB31" s="30"/>
      <c r="AC31" s="30"/>
      <c r="AD31" s="30"/>
      <c r="AE31" s="30"/>
      <c r="AF31" s="30"/>
    </row>
    <row r="32" spans="1:32" ht="15">
      <c r="A32" s="85" t="s">
        <v>103</v>
      </c>
      <c r="B32" s="13">
        <v>1810</v>
      </c>
      <c r="C32" s="33">
        <v>654.24</v>
      </c>
      <c r="D32" s="33">
        <v>47.69</v>
      </c>
      <c r="E32" s="33">
        <v>0.08</v>
      </c>
      <c r="F32" s="33">
        <v>634.96</v>
      </c>
      <c r="G32" s="33">
        <v>4.42</v>
      </c>
      <c r="H32" s="33">
        <v>1120</v>
      </c>
      <c r="I32" s="14">
        <f t="shared" si="0"/>
        <v>62.122651933701654</v>
      </c>
      <c r="J32" s="34">
        <v>931.31</v>
      </c>
      <c r="K32" s="34">
        <v>555.51</v>
      </c>
      <c r="L32" s="34">
        <v>62.28</v>
      </c>
      <c r="M32" s="34">
        <v>0.41</v>
      </c>
      <c r="N32" s="34">
        <v>447.23</v>
      </c>
      <c r="O32" s="34">
        <v>98.45</v>
      </c>
      <c r="P32" s="34">
        <v>448.31</v>
      </c>
      <c r="Q32" s="15">
        <f t="shared" si="1"/>
        <v>58.70870064747506</v>
      </c>
      <c r="R32" s="16">
        <f t="shared" si="2"/>
        <v>1370.655</v>
      </c>
      <c r="S32" s="17">
        <f t="shared" si="2"/>
        <v>604.875</v>
      </c>
      <c r="T32" s="17">
        <f t="shared" si="2"/>
        <v>54.985</v>
      </c>
      <c r="U32" s="17">
        <f t="shared" si="2"/>
        <v>0.245</v>
      </c>
      <c r="V32" s="17">
        <f t="shared" si="2"/>
        <v>541.095</v>
      </c>
      <c r="W32" s="17">
        <f t="shared" si="2"/>
        <v>51.435</v>
      </c>
      <c r="X32" s="17">
        <f t="shared" si="2"/>
        <v>784.155</v>
      </c>
      <c r="Y32" s="15">
        <f t="shared" si="3"/>
        <v>60.96282434310602</v>
      </c>
      <c r="Z32" s="30"/>
      <c r="AA32" s="30"/>
      <c r="AB32" s="30"/>
      <c r="AC32" s="30"/>
      <c r="AD32" s="30"/>
      <c r="AE32" s="30"/>
      <c r="AF32" s="30"/>
    </row>
    <row r="33" spans="1:32" ht="15">
      <c r="A33" s="85" t="s">
        <v>104</v>
      </c>
      <c r="B33" s="13">
        <v>1810</v>
      </c>
      <c r="C33" s="33">
        <v>655.65</v>
      </c>
      <c r="D33" s="33">
        <v>47.75</v>
      </c>
      <c r="E33" s="33">
        <v>0.08</v>
      </c>
      <c r="F33" s="33">
        <v>636.37</v>
      </c>
      <c r="G33" s="33">
        <v>4.42</v>
      </c>
      <c r="H33" s="33">
        <v>1110</v>
      </c>
      <c r="I33" s="14">
        <f t="shared" si="0"/>
        <v>61.57016574585635</v>
      </c>
      <c r="J33" s="34">
        <v>931.31</v>
      </c>
      <c r="K33" s="34">
        <v>616.12</v>
      </c>
      <c r="L33" s="34">
        <v>63.32</v>
      </c>
      <c r="M33" s="34">
        <v>0.37</v>
      </c>
      <c r="N33" s="34">
        <v>469.72</v>
      </c>
      <c r="O33" s="34">
        <v>131.22</v>
      </c>
      <c r="P33" s="34">
        <v>430.04</v>
      </c>
      <c r="Q33" s="15">
        <f t="shared" si="1"/>
        <v>60.265647313998564</v>
      </c>
      <c r="R33" s="16">
        <f t="shared" si="2"/>
        <v>1370.655</v>
      </c>
      <c r="S33" s="17">
        <f t="shared" si="2"/>
        <v>635.885</v>
      </c>
      <c r="T33" s="17">
        <f t="shared" si="2"/>
        <v>55.535</v>
      </c>
      <c r="U33" s="17">
        <f t="shared" si="2"/>
        <v>0.225</v>
      </c>
      <c r="V33" s="17">
        <f t="shared" si="2"/>
        <v>553.0450000000001</v>
      </c>
      <c r="W33" s="17">
        <f t="shared" si="2"/>
        <v>67.82</v>
      </c>
      <c r="X33" s="17">
        <f t="shared" si="2"/>
        <v>770.02</v>
      </c>
      <c r="Y33" s="15">
        <f t="shared" si="3"/>
        <v>61.12697943683858</v>
      </c>
      <c r="Z33" s="30"/>
      <c r="AA33" s="30"/>
      <c r="AB33" s="30"/>
      <c r="AC33" s="30"/>
      <c r="AD33" s="30"/>
      <c r="AE33" s="30"/>
      <c r="AF33" s="30"/>
    </row>
    <row r="34" spans="1:32" ht="15">
      <c r="A34" s="85" t="s">
        <v>105</v>
      </c>
      <c r="B34" s="13">
        <v>1810</v>
      </c>
      <c r="C34" s="33">
        <v>657.06</v>
      </c>
      <c r="D34" s="33">
        <v>47.81</v>
      </c>
      <c r="E34" s="33">
        <v>0.08</v>
      </c>
      <c r="F34" s="33">
        <v>637.78</v>
      </c>
      <c r="G34" s="33">
        <v>4.42</v>
      </c>
      <c r="H34" s="33">
        <v>1110</v>
      </c>
      <c r="I34" s="14">
        <f t="shared" si="0"/>
        <v>61.57016574585635</v>
      </c>
      <c r="J34" s="34">
        <v>931.31</v>
      </c>
      <c r="K34" s="34">
        <v>676.72</v>
      </c>
      <c r="L34" s="34">
        <v>63.76</v>
      </c>
      <c r="M34" s="34">
        <v>0.33</v>
      </c>
      <c r="N34" s="34">
        <v>491.35</v>
      </c>
      <c r="O34" s="34">
        <v>170.51</v>
      </c>
      <c r="P34" s="34">
        <v>412.19</v>
      </c>
      <c r="Q34" s="15">
        <f t="shared" si="1"/>
        <v>62.56778086780987</v>
      </c>
      <c r="R34" s="16">
        <f t="shared" si="2"/>
        <v>1370.655</v>
      </c>
      <c r="S34" s="17">
        <f t="shared" si="2"/>
        <v>666.89</v>
      </c>
      <c r="T34" s="17">
        <f t="shared" si="2"/>
        <v>55.785</v>
      </c>
      <c r="U34" s="17">
        <f t="shared" si="2"/>
        <v>0.20500000000000002</v>
      </c>
      <c r="V34" s="17">
        <f t="shared" si="2"/>
        <v>564.565</v>
      </c>
      <c r="W34" s="17">
        <f t="shared" si="2"/>
        <v>87.46499999999999</v>
      </c>
      <c r="X34" s="17">
        <f t="shared" si="2"/>
        <v>761.095</v>
      </c>
      <c r="Y34" s="15">
        <f t="shared" si="3"/>
        <v>61.909087261199936</v>
      </c>
      <c r="Z34" s="30"/>
      <c r="AA34" s="30"/>
      <c r="AB34" s="30"/>
      <c r="AC34" s="30"/>
      <c r="AD34" s="30"/>
      <c r="AE34" s="30"/>
      <c r="AF34" s="30"/>
    </row>
    <row r="35" spans="1:32" ht="15">
      <c r="A35" s="85" t="s">
        <v>106</v>
      </c>
      <c r="B35" s="13">
        <v>1810</v>
      </c>
      <c r="C35" s="33">
        <v>658.47</v>
      </c>
      <c r="D35" s="33">
        <v>47.87</v>
      </c>
      <c r="E35" s="33">
        <v>0.08</v>
      </c>
      <c r="F35" s="33">
        <v>639.19</v>
      </c>
      <c r="G35" s="33">
        <v>4.42</v>
      </c>
      <c r="H35" s="33">
        <v>1110</v>
      </c>
      <c r="I35" s="14">
        <f t="shared" si="0"/>
        <v>61.57016574585635</v>
      </c>
      <c r="J35" s="34">
        <v>931.31</v>
      </c>
      <c r="K35" s="34">
        <v>737.33</v>
      </c>
      <c r="L35" s="34">
        <v>63.72</v>
      </c>
      <c r="M35" s="34">
        <v>0.3</v>
      </c>
      <c r="N35" s="34">
        <v>509.83</v>
      </c>
      <c r="O35" s="34">
        <v>209.61</v>
      </c>
      <c r="P35" s="34">
        <v>395.92</v>
      </c>
      <c r="Q35" s="15">
        <f t="shared" si="1"/>
        <v>65.01916655034307</v>
      </c>
      <c r="R35" s="16">
        <f t="shared" si="2"/>
        <v>1370.655</v>
      </c>
      <c r="S35" s="17">
        <f t="shared" si="2"/>
        <v>697.9000000000001</v>
      </c>
      <c r="T35" s="17">
        <f t="shared" si="2"/>
        <v>55.795</v>
      </c>
      <c r="U35" s="17">
        <f t="shared" si="2"/>
        <v>0.19</v>
      </c>
      <c r="V35" s="17">
        <f t="shared" si="2"/>
        <v>574.51</v>
      </c>
      <c r="W35" s="17">
        <f t="shared" si="2"/>
        <v>107.015</v>
      </c>
      <c r="X35" s="17">
        <f t="shared" si="2"/>
        <v>752.96</v>
      </c>
      <c r="Y35" s="15">
        <f t="shared" si="3"/>
        <v>62.74190077006978</v>
      </c>
      <c r="Z35" s="30"/>
      <c r="AA35" s="30"/>
      <c r="AB35" s="30"/>
      <c r="AC35" s="30"/>
      <c r="AD35" s="30"/>
      <c r="AE35" s="30"/>
      <c r="AF35" s="30"/>
    </row>
    <row r="36" spans="1:32" ht="15">
      <c r="A36" s="85" t="s">
        <v>208</v>
      </c>
      <c r="B36" s="13">
        <v>1810</v>
      </c>
      <c r="C36" s="33">
        <v>756.33</v>
      </c>
      <c r="D36" s="33">
        <v>51.61</v>
      </c>
      <c r="E36" s="33">
        <v>0.08</v>
      </c>
      <c r="F36" s="33">
        <v>721.57</v>
      </c>
      <c r="G36" s="33">
        <v>11.3</v>
      </c>
      <c r="H36" s="33">
        <v>1020</v>
      </c>
      <c r="I36" s="14">
        <f t="shared" si="0"/>
        <v>56.97790055248619</v>
      </c>
      <c r="J36" s="34">
        <v>931.31</v>
      </c>
      <c r="K36" s="34">
        <v>364.89</v>
      </c>
      <c r="L36" s="34">
        <v>55.78</v>
      </c>
      <c r="M36" s="34">
        <v>0.61</v>
      </c>
      <c r="N36" s="34">
        <v>351.59</v>
      </c>
      <c r="O36" s="34">
        <v>9.79</v>
      </c>
      <c r="P36" s="34">
        <v>546.55</v>
      </c>
      <c r="Q36" s="15">
        <f t="shared" si="1"/>
        <v>59.737359203702304</v>
      </c>
      <c r="R36" s="16">
        <f t="shared" si="2"/>
        <v>1370.655</v>
      </c>
      <c r="S36" s="17">
        <f t="shared" si="2"/>
        <v>560.61</v>
      </c>
      <c r="T36" s="17">
        <f t="shared" si="2"/>
        <v>53.695</v>
      </c>
      <c r="U36" s="17">
        <f t="shared" si="2"/>
        <v>0.345</v>
      </c>
      <c r="V36" s="17">
        <f t="shared" si="2"/>
        <v>536.58</v>
      </c>
      <c r="W36" s="17">
        <f t="shared" si="2"/>
        <v>10.545</v>
      </c>
      <c r="X36" s="17">
        <f t="shared" si="2"/>
        <v>783.275</v>
      </c>
      <c r="Y36" s="15">
        <f t="shared" si="3"/>
        <v>57.915376225235384</v>
      </c>
      <c r="Z36" s="30"/>
      <c r="AA36" s="30"/>
      <c r="AB36" s="30"/>
      <c r="AC36" s="30"/>
      <c r="AD36" s="30"/>
      <c r="AE36" s="30"/>
      <c r="AF36" s="30"/>
    </row>
    <row r="37" spans="1:32" ht="15">
      <c r="A37" s="85" t="s">
        <v>107</v>
      </c>
      <c r="B37" s="13">
        <v>1810</v>
      </c>
      <c r="C37" s="33">
        <v>757.74</v>
      </c>
      <c r="D37" s="33">
        <v>51.65</v>
      </c>
      <c r="E37" s="33">
        <v>0.08</v>
      </c>
      <c r="F37" s="33">
        <v>722.82</v>
      </c>
      <c r="G37" s="33">
        <v>11.39</v>
      </c>
      <c r="H37" s="33">
        <v>1020</v>
      </c>
      <c r="I37" s="14">
        <f t="shared" si="0"/>
        <v>56.9828729281768</v>
      </c>
      <c r="J37" s="34">
        <v>931.31</v>
      </c>
      <c r="K37" s="34">
        <v>425.49</v>
      </c>
      <c r="L37" s="34">
        <v>59</v>
      </c>
      <c r="M37" s="34">
        <v>0.57</v>
      </c>
      <c r="N37" s="34">
        <v>388.88</v>
      </c>
      <c r="O37" s="34">
        <v>29.26</v>
      </c>
      <c r="P37" s="34">
        <v>511.85</v>
      </c>
      <c r="Q37" s="15">
        <f t="shared" si="1"/>
        <v>58.10202832569177</v>
      </c>
      <c r="R37" s="16">
        <f t="shared" si="2"/>
        <v>1370.655</v>
      </c>
      <c r="S37" s="17">
        <f t="shared" si="2"/>
        <v>591.615</v>
      </c>
      <c r="T37" s="17">
        <f t="shared" si="2"/>
        <v>55.325</v>
      </c>
      <c r="U37" s="17">
        <f t="shared" si="2"/>
        <v>0.32499999999999996</v>
      </c>
      <c r="V37" s="17">
        <f t="shared" si="2"/>
        <v>555.85</v>
      </c>
      <c r="W37" s="17">
        <f t="shared" si="2"/>
        <v>20.325000000000003</v>
      </c>
      <c r="X37" s="17">
        <f t="shared" si="2"/>
        <v>765.925</v>
      </c>
      <c r="Y37" s="15">
        <f t="shared" si="3"/>
        <v>57.36308553209962</v>
      </c>
      <c r="Z37" s="30"/>
      <c r="AA37" s="30"/>
      <c r="AB37" s="30"/>
      <c r="AC37" s="30"/>
      <c r="AD37" s="30"/>
      <c r="AE37" s="30"/>
      <c r="AF37" s="30"/>
    </row>
    <row r="38" spans="1:32" ht="15">
      <c r="A38" s="85" t="s">
        <v>108</v>
      </c>
      <c r="B38" s="13">
        <v>1810</v>
      </c>
      <c r="C38" s="33">
        <v>759.15</v>
      </c>
      <c r="D38" s="33">
        <v>51.7</v>
      </c>
      <c r="E38" s="33">
        <v>0.08</v>
      </c>
      <c r="F38" s="33">
        <v>724.06</v>
      </c>
      <c r="G38" s="33">
        <v>11.47</v>
      </c>
      <c r="H38" s="33">
        <v>1020</v>
      </c>
      <c r="I38" s="14">
        <f t="shared" si="0"/>
        <v>56.98729281767956</v>
      </c>
      <c r="J38" s="34">
        <v>931.31</v>
      </c>
      <c r="K38" s="34">
        <v>486.1</v>
      </c>
      <c r="L38" s="34">
        <v>61.56</v>
      </c>
      <c r="M38" s="34">
        <v>0.53</v>
      </c>
      <c r="N38" s="34">
        <v>422.56</v>
      </c>
      <c r="O38" s="34">
        <v>55.99</v>
      </c>
      <c r="P38" s="34">
        <v>479.14</v>
      </c>
      <c r="Q38" s="15">
        <f t="shared" si="1"/>
        <v>57.459922045291044</v>
      </c>
      <c r="R38" s="16">
        <f t="shared" si="2"/>
        <v>1370.655</v>
      </c>
      <c r="S38" s="17">
        <f t="shared" si="2"/>
        <v>622.625</v>
      </c>
      <c r="T38" s="17">
        <f t="shared" si="2"/>
        <v>56.63</v>
      </c>
      <c r="U38" s="17">
        <f t="shared" si="2"/>
        <v>0.305</v>
      </c>
      <c r="V38" s="17">
        <f t="shared" si="2"/>
        <v>573.31</v>
      </c>
      <c r="W38" s="17">
        <f t="shared" si="2"/>
        <v>33.730000000000004</v>
      </c>
      <c r="X38" s="17">
        <f t="shared" si="2"/>
        <v>749.5699999999999</v>
      </c>
      <c r="Y38" s="15">
        <f t="shared" si="3"/>
        <v>57.14785996476137</v>
      </c>
      <c r="Z38" s="30"/>
      <c r="AA38" s="30"/>
      <c r="AB38" s="30"/>
      <c r="AC38" s="30"/>
      <c r="AD38" s="30"/>
      <c r="AE38" s="30"/>
      <c r="AF38" s="30"/>
    </row>
    <row r="39" spans="1:32" ht="15">
      <c r="A39" s="85" t="s">
        <v>109</v>
      </c>
      <c r="B39" s="13">
        <v>1810</v>
      </c>
      <c r="C39" s="33">
        <v>760.56</v>
      </c>
      <c r="D39" s="33">
        <v>51.74</v>
      </c>
      <c r="E39" s="33">
        <v>0.08</v>
      </c>
      <c r="F39" s="33">
        <v>725.3</v>
      </c>
      <c r="G39" s="33">
        <v>11.55</v>
      </c>
      <c r="H39" s="33">
        <v>1020</v>
      </c>
      <c r="I39" s="14">
        <f t="shared" si="0"/>
        <v>56.99171270718232</v>
      </c>
      <c r="J39" s="34">
        <v>931.31</v>
      </c>
      <c r="K39" s="34">
        <v>546.7</v>
      </c>
      <c r="L39" s="34">
        <v>63.41</v>
      </c>
      <c r="M39" s="34">
        <v>0.48</v>
      </c>
      <c r="N39" s="34">
        <v>452.66</v>
      </c>
      <c r="O39" s="34">
        <v>85.14</v>
      </c>
      <c r="P39" s="34">
        <v>448.18</v>
      </c>
      <c r="Q39" s="15">
        <f t="shared" si="1"/>
        <v>57.26557215105605</v>
      </c>
      <c r="R39" s="16">
        <f t="shared" si="2"/>
        <v>1370.655</v>
      </c>
      <c r="S39" s="17">
        <f t="shared" si="2"/>
        <v>653.63</v>
      </c>
      <c r="T39" s="17">
        <f t="shared" si="2"/>
        <v>57.575</v>
      </c>
      <c r="U39" s="17">
        <f t="shared" si="2"/>
        <v>0.27999999999999997</v>
      </c>
      <c r="V39" s="17">
        <f t="shared" si="2"/>
        <v>588.98</v>
      </c>
      <c r="W39" s="17">
        <f t="shared" si="2"/>
        <v>48.345</v>
      </c>
      <c r="X39" s="17">
        <f t="shared" si="2"/>
        <v>734.09</v>
      </c>
      <c r="Y39" s="15">
        <f t="shared" si="3"/>
        <v>57.08475145094864</v>
      </c>
      <c r="Z39" s="30"/>
      <c r="AA39" s="30"/>
      <c r="AB39" s="30"/>
      <c r="AC39" s="30"/>
      <c r="AD39" s="30"/>
      <c r="AE39" s="30"/>
      <c r="AF39" s="30"/>
    </row>
    <row r="40" spans="1:32" ht="15">
      <c r="A40" s="85" t="s">
        <v>110</v>
      </c>
      <c r="B40" s="13">
        <v>1810</v>
      </c>
      <c r="C40" s="33">
        <v>761.97</v>
      </c>
      <c r="D40" s="33">
        <v>51.79</v>
      </c>
      <c r="E40" s="33">
        <v>0.08</v>
      </c>
      <c r="F40" s="33">
        <v>726.55</v>
      </c>
      <c r="G40" s="33">
        <v>11.64</v>
      </c>
      <c r="H40" s="33">
        <v>1020</v>
      </c>
      <c r="I40" s="14">
        <f t="shared" si="0"/>
        <v>56.996685082872936</v>
      </c>
      <c r="J40" s="34">
        <v>931.31</v>
      </c>
      <c r="K40" s="34">
        <v>607.31</v>
      </c>
      <c r="L40" s="34">
        <v>64.58</v>
      </c>
      <c r="M40" s="34">
        <v>0.44</v>
      </c>
      <c r="N40" s="34">
        <v>479.35</v>
      </c>
      <c r="O40" s="34">
        <v>115.81</v>
      </c>
      <c r="P40" s="34">
        <v>417.66</v>
      </c>
      <c r="Q40" s="15">
        <f t="shared" si="1"/>
        <v>57.28167849588215</v>
      </c>
      <c r="R40" s="16">
        <f t="shared" si="2"/>
        <v>1370.655</v>
      </c>
      <c r="S40" s="17">
        <f t="shared" si="2"/>
        <v>684.64</v>
      </c>
      <c r="T40" s="17">
        <f t="shared" si="2"/>
        <v>58.185</v>
      </c>
      <c r="U40" s="17">
        <f aca="true" t="shared" si="4" ref="U40:X80">SUM(E40,M40)/2</f>
        <v>0.26</v>
      </c>
      <c r="V40" s="17">
        <f t="shared" si="4"/>
        <v>602.95</v>
      </c>
      <c r="W40" s="17">
        <f t="shared" si="4"/>
        <v>63.725</v>
      </c>
      <c r="X40" s="17">
        <f t="shared" si="4"/>
        <v>718.83</v>
      </c>
      <c r="Y40" s="15">
        <f t="shared" si="3"/>
        <v>57.09350638928104</v>
      </c>
      <c r="Z40" s="30"/>
      <c r="AA40" s="30"/>
      <c r="AB40" s="30"/>
      <c r="AC40" s="30"/>
      <c r="AD40" s="30"/>
      <c r="AE40" s="30"/>
      <c r="AF40" s="30"/>
    </row>
    <row r="41" spans="1:32" ht="15">
      <c r="A41" s="85" t="s">
        <v>111</v>
      </c>
      <c r="B41" s="13">
        <v>1810</v>
      </c>
      <c r="C41" s="33">
        <v>763.38</v>
      </c>
      <c r="D41" s="33">
        <v>51.83</v>
      </c>
      <c r="E41" s="33">
        <v>0.08</v>
      </c>
      <c r="F41" s="33">
        <v>727.79</v>
      </c>
      <c r="G41" s="33">
        <v>11.72</v>
      </c>
      <c r="H41" s="33">
        <v>1020</v>
      </c>
      <c r="I41" s="14">
        <f t="shared" si="0"/>
        <v>57.00110497237569</v>
      </c>
      <c r="J41" s="34">
        <v>931.31</v>
      </c>
      <c r="K41" s="34">
        <v>667.91</v>
      </c>
      <c r="L41" s="34">
        <v>65.13</v>
      </c>
      <c r="M41" s="34">
        <v>0.4</v>
      </c>
      <c r="N41" s="34">
        <v>501.83</v>
      </c>
      <c r="O41" s="34">
        <v>148.59</v>
      </c>
      <c r="P41" s="34">
        <v>399.38</v>
      </c>
      <c r="Q41" s="15">
        <f t="shared" si="1"/>
        <v>58.83862516240565</v>
      </c>
      <c r="R41" s="16">
        <f aca="true" t="shared" si="5" ref="R41:R81">SUM(B41,J41)/2</f>
        <v>1370.655</v>
      </c>
      <c r="S41" s="17">
        <f aca="true" t="shared" si="6" ref="S41:S81">SUM(C41,K41)/2</f>
        <v>715.645</v>
      </c>
      <c r="T41" s="17">
        <f aca="true" t="shared" si="7" ref="T41:T81">SUM(D41,L41)/2</f>
        <v>58.48</v>
      </c>
      <c r="U41" s="17">
        <f t="shared" si="4"/>
        <v>0.24000000000000002</v>
      </c>
      <c r="V41" s="17">
        <f t="shared" si="4"/>
        <v>614.81</v>
      </c>
      <c r="W41" s="17">
        <f t="shared" si="4"/>
        <v>80.155</v>
      </c>
      <c r="X41" s="17">
        <f t="shared" si="4"/>
        <v>709.69</v>
      </c>
      <c r="Y41" s="15">
        <f t="shared" si="3"/>
        <v>57.62536889297453</v>
      </c>
      <c r="Z41" s="30"/>
      <c r="AA41" s="30"/>
      <c r="AB41" s="30"/>
      <c r="AC41" s="30"/>
      <c r="AD41" s="30"/>
      <c r="AE41" s="30"/>
      <c r="AF41" s="30"/>
    </row>
    <row r="42" spans="1:32" ht="15">
      <c r="A42" s="85" t="s">
        <v>112</v>
      </c>
      <c r="B42" s="13">
        <v>1810</v>
      </c>
      <c r="C42" s="33">
        <v>764.79</v>
      </c>
      <c r="D42" s="33">
        <v>51.88</v>
      </c>
      <c r="E42" s="33">
        <v>0.08</v>
      </c>
      <c r="F42" s="33">
        <v>728.88</v>
      </c>
      <c r="G42" s="33">
        <v>11.88</v>
      </c>
      <c r="H42" s="33">
        <v>1000</v>
      </c>
      <c r="I42" s="14">
        <f t="shared" si="0"/>
        <v>55.904972375690605</v>
      </c>
      <c r="J42" s="34">
        <v>931.31</v>
      </c>
      <c r="K42" s="34">
        <v>728.52</v>
      </c>
      <c r="L42" s="34">
        <v>65.16</v>
      </c>
      <c r="M42" s="34">
        <v>0.36</v>
      </c>
      <c r="N42" s="34">
        <v>523.47</v>
      </c>
      <c r="O42" s="34">
        <v>188.56</v>
      </c>
      <c r="P42" s="34">
        <v>381.54</v>
      </c>
      <c r="Q42" s="15">
        <f t="shared" si="1"/>
        <v>61.21484790241703</v>
      </c>
      <c r="R42" s="16">
        <f t="shared" si="5"/>
        <v>1370.655</v>
      </c>
      <c r="S42" s="17">
        <f t="shared" si="6"/>
        <v>746.655</v>
      </c>
      <c r="T42" s="17">
        <f t="shared" si="7"/>
        <v>58.519999999999996</v>
      </c>
      <c r="U42" s="17">
        <f t="shared" si="4"/>
        <v>0.22</v>
      </c>
      <c r="V42" s="17">
        <f t="shared" si="4"/>
        <v>626.175</v>
      </c>
      <c r="W42" s="17">
        <f t="shared" si="4"/>
        <v>100.22</v>
      </c>
      <c r="X42" s="17">
        <f t="shared" si="4"/>
        <v>690.77</v>
      </c>
      <c r="Y42" s="15">
        <f t="shared" si="3"/>
        <v>57.70890559622954</v>
      </c>
      <c r="Z42" s="30"/>
      <c r="AA42" s="30"/>
      <c r="AB42" s="30"/>
      <c r="AC42" s="30"/>
      <c r="AD42" s="30"/>
      <c r="AE42" s="30"/>
      <c r="AF42" s="30"/>
    </row>
    <row r="43" spans="1:32" ht="15">
      <c r="A43" s="85" t="s">
        <v>113</v>
      </c>
      <c r="B43" s="13">
        <v>1810</v>
      </c>
      <c r="C43" s="33">
        <v>766.2</v>
      </c>
      <c r="D43" s="33">
        <v>51.92</v>
      </c>
      <c r="E43" s="33">
        <v>0.08</v>
      </c>
      <c r="F43" s="33">
        <v>729.78</v>
      </c>
      <c r="G43" s="33">
        <v>12.14</v>
      </c>
      <c r="H43" s="33">
        <v>1000</v>
      </c>
      <c r="I43" s="14">
        <f t="shared" si="0"/>
        <v>55.91933701657459</v>
      </c>
      <c r="J43" s="34">
        <v>931.31</v>
      </c>
      <c r="K43" s="34">
        <v>789.12</v>
      </c>
      <c r="L43" s="34">
        <v>64.77</v>
      </c>
      <c r="M43" s="34">
        <v>0.33</v>
      </c>
      <c r="N43" s="34">
        <v>541.95</v>
      </c>
      <c r="O43" s="34">
        <v>227.66</v>
      </c>
      <c r="P43" s="34">
        <v>365.26</v>
      </c>
      <c r="Q43" s="15">
        <f t="shared" si="1"/>
        <v>63.66515982862849</v>
      </c>
      <c r="R43" s="16">
        <f t="shared" si="5"/>
        <v>1370.655</v>
      </c>
      <c r="S43" s="17">
        <f t="shared" si="6"/>
        <v>777.6600000000001</v>
      </c>
      <c r="T43" s="17">
        <f t="shared" si="7"/>
        <v>58.345</v>
      </c>
      <c r="U43" s="17">
        <f t="shared" si="4"/>
        <v>0.20500000000000002</v>
      </c>
      <c r="V43" s="17">
        <f t="shared" si="4"/>
        <v>635.865</v>
      </c>
      <c r="W43" s="17">
        <f t="shared" si="4"/>
        <v>119.9</v>
      </c>
      <c r="X43" s="17">
        <f t="shared" si="4"/>
        <v>682.63</v>
      </c>
      <c r="Y43" s="15">
        <f t="shared" si="3"/>
        <v>58.550838832528974</v>
      </c>
      <c r="Z43" s="30"/>
      <c r="AA43" s="30"/>
      <c r="AB43" s="30"/>
      <c r="AC43" s="30"/>
      <c r="AD43" s="30"/>
      <c r="AE43" s="30"/>
      <c r="AF43" s="30"/>
    </row>
    <row r="44" spans="1:32" ht="15">
      <c r="A44" s="85" t="s">
        <v>207</v>
      </c>
      <c r="B44" s="13">
        <v>1810</v>
      </c>
      <c r="C44" s="33">
        <v>882.91</v>
      </c>
      <c r="D44" s="33">
        <v>55.47</v>
      </c>
      <c r="E44" s="33">
        <v>0.08</v>
      </c>
      <c r="F44" s="33">
        <v>801.02</v>
      </c>
      <c r="G44" s="33">
        <v>45.49</v>
      </c>
      <c r="H44" s="33">
        <v>923.68</v>
      </c>
      <c r="I44" s="14">
        <f t="shared" si="0"/>
        <v>53.54530386740331</v>
      </c>
      <c r="J44" s="34">
        <v>931.31</v>
      </c>
      <c r="K44" s="34">
        <v>425.52</v>
      </c>
      <c r="L44" s="34">
        <v>60.18</v>
      </c>
      <c r="M44" s="34">
        <v>0.61</v>
      </c>
      <c r="N44" s="34">
        <v>396.05</v>
      </c>
      <c r="O44" s="34">
        <v>22.95</v>
      </c>
      <c r="P44" s="34">
        <v>498.78</v>
      </c>
      <c r="Q44" s="15">
        <f t="shared" si="1"/>
        <v>56.02108857415898</v>
      </c>
      <c r="R44" s="16">
        <f t="shared" si="5"/>
        <v>1370.655</v>
      </c>
      <c r="S44" s="17">
        <f t="shared" si="6"/>
        <v>654.2149999999999</v>
      </c>
      <c r="T44" s="17">
        <f t="shared" si="7"/>
        <v>57.825</v>
      </c>
      <c r="U44" s="17">
        <f t="shared" si="4"/>
        <v>0.345</v>
      </c>
      <c r="V44" s="17">
        <f t="shared" si="4"/>
        <v>598.535</v>
      </c>
      <c r="W44" s="17">
        <f t="shared" si="4"/>
        <v>34.22</v>
      </c>
      <c r="X44" s="17">
        <f t="shared" si="4"/>
        <v>711.23</v>
      </c>
      <c r="Y44" s="15">
        <f t="shared" si="3"/>
        <v>54.386406499082554</v>
      </c>
      <c r="Z44" s="30"/>
      <c r="AA44" s="30"/>
      <c r="AB44" s="30"/>
      <c r="AC44" s="30"/>
      <c r="AD44" s="30"/>
      <c r="AE44" s="30"/>
      <c r="AF44" s="30"/>
    </row>
    <row r="45" spans="1:32" ht="15">
      <c r="A45" s="85" t="s">
        <v>114</v>
      </c>
      <c r="B45" s="13">
        <v>1810</v>
      </c>
      <c r="C45" s="33">
        <v>884.32</v>
      </c>
      <c r="D45" s="33">
        <v>55.5</v>
      </c>
      <c r="E45" s="33">
        <v>0.08</v>
      </c>
      <c r="F45" s="33">
        <v>801.24</v>
      </c>
      <c r="G45" s="33">
        <v>46.47</v>
      </c>
      <c r="H45" s="33">
        <v>923.57</v>
      </c>
      <c r="I45" s="14">
        <f t="shared" si="0"/>
        <v>53.59337016574587</v>
      </c>
      <c r="J45" s="34">
        <v>931.31</v>
      </c>
      <c r="K45" s="34">
        <v>486.12</v>
      </c>
      <c r="L45" s="34">
        <v>62.75</v>
      </c>
      <c r="M45" s="34">
        <v>0.58</v>
      </c>
      <c r="N45" s="34">
        <v>430.77</v>
      </c>
      <c r="O45" s="34">
        <v>47.75</v>
      </c>
      <c r="P45" s="34">
        <v>465.33</v>
      </c>
      <c r="Q45" s="15">
        <f t="shared" si="1"/>
        <v>55.09228935585358</v>
      </c>
      <c r="R45" s="16">
        <f t="shared" si="5"/>
        <v>1370.655</v>
      </c>
      <c r="S45" s="17">
        <f t="shared" si="6"/>
        <v>685.22</v>
      </c>
      <c r="T45" s="17">
        <f t="shared" si="7"/>
        <v>59.125</v>
      </c>
      <c r="U45" s="17">
        <f t="shared" si="4"/>
        <v>0.32999999999999996</v>
      </c>
      <c r="V45" s="17">
        <f t="shared" si="4"/>
        <v>616.005</v>
      </c>
      <c r="W45" s="17">
        <f t="shared" si="4"/>
        <v>47.11</v>
      </c>
      <c r="X45" s="17">
        <f t="shared" si="4"/>
        <v>694.45</v>
      </c>
      <c r="Y45" s="15">
        <f t="shared" si="3"/>
        <v>54.10260058147382</v>
      </c>
      <c r="Z45" s="30"/>
      <c r="AA45" s="30"/>
      <c r="AB45" s="30"/>
      <c r="AC45" s="30"/>
      <c r="AD45" s="30"/>
      <c r="AE45" s="30"/>
      <c r="AF45" s="30"/>
    </row>
    <row r="46" spans="1:32" ht="15">
      <c r="A46" s="85" t="s">
        <v>115</v>
      </c>
      <c r="B46" s="13">
        <v>1810</v>
      </c>
      <c r="C46" s="33">
        <v>885.73</v>
      </c>
      <c r="D46" s="33">
        <v>55.54</v>
      </c>
      <c r="E46" s="33">
        <v>0.08</v>
      </c>
      <c r="F46" s="33">
        <v>801.46</v>
      </c>
      <c r="G46" s="33">
        <v>47.45</v>
      </c>
      <c r="H46" s="33">
        <v>923.46</v>
      </c>
      <c r="I46" s="14">
        <f t="shared" si="0"/>
        <v>53.64143646408841</v>
      </c>
      <c r="J46" s="34">
        <v>931.31</v>
      </c>
      <c r="K46" s="34">
        <v>546.73</v>
      </c>
      <c r="L46" s="34">
        <v>64.65</v>
      </c>
      <c r="M46" s="34">
        <v>0.54</v>
      </c>
      <c r="N46" s="34">
        <v>461.66</v>
      </c>
      <c r="O46" s="34">
        <v>75.8</v>
      </c>
      <c r="P46" s="34">
        <v>433.13</v>
      </c>
      <c r="Q46" s="15">
        <f t="shared" si="1"/>
        <v>54.64668048233134</v>
      </c>
      <c r="R46" s="16">
        <f t="shared" si="5"/>
        <v>1370.655</v>
      </c>
      <c r="S46" s="17">
        <f t="shared" si="6"/>
        <v>716.23</v>
      </c>
      <c r="T46" s="17">
        <f t="shared" si="7"/>
        <v>60.095</v>
      </c>
      <c r="U46" s="17">
        <f t="shared" si="4"/>
        <v>0.31</v>
      </c>
      <c r="V46" s="17">
        <f t="shared" si="4"/>
        <v>631.5600000000001</v>
      </c>
      <c r="W46" s="17">
        <f t="shared" si="4"/>
        <v>61.625</v>
      </c>
      <c r="X46" s="17">
        <f t="shared" si="4"/>
        <v>678.2950000000001</v>
      </c>
      <c r="Y46" s="15">
        <f t="shared" si="3"/>
        <v>53.982949757597645</v>
      </c>
      <c r="Z46" s="30"/>
      <c r="AA46" s="30"/>
      <c r="AB46" s="30"/>
      <c r="AC46" s="30"/>
      <c r="AD46" s="30"/>
      <c r="AE46" s="30"/>
      <c r="AF46" s="30"/>
    </row>
    <row r="47" spans="1:32" ht="15">
      <c r="A47" s="85" t="s">
        <v>116</v>
      </c>
      <c r="B47" s="13">
        <v>1810</v>
      </c>
      <c r="C47" s="33">
        <v>887.14</v>
      </c>
      <c r="D47" s="33">
        <v>55.57</v>
      </c>
      <c r="E47" s="33">
        <v>0.08</v>
      </c>
      <c r="F47" s="33">
        <v>801.69</v>
      </c>
      <c r="G47" s="33">
        <v>48.43</v>
      </c>
      <c r="H47" s="33">
        <v>923.35</v>
      </c>
      <c r="I47" s="14">
        <f t="shared" si="0"/>
        <v>53.68950276243094</v>
      </c>
      <c r="J47" s="34">
        <v>931.31</v>
      </c>
      <c r="K47" s="34">
        <v>607.33</v>
      </c>
      <c r="L47" s="34">
        <v>65.89</v>
      </c>
      <c r="M47" s="34">
        <v>0.5</v>
      </c>
      <c r="N47" s="34">
        <v>488.4</v>
      </c>
      <c r="O47" s="34">
        <v>106.44</v>
      </c>
      <c r="P47" s="34">
        <v>408.83</v>
      </c>
      <c r="Q47" s="15">
        <f t="shared" si="1"/>
        <v>55.327441990314725</v>
      </c>
      <c r="R47" s="16">
        <f t="shared" si="5"/>
        <v>1370.655</v>
      </c>
      <c r="S47" s="17">
        <f t="shared" si="6"/>
        <v>747.235</v>
      </c>
      <c r="T47" s="17">
        <f t="shared" si="7"/>
        <v>60.730000000000004</v>
      </c>
      <c r="U47" s="17">
        <f t="shared" si="4"/>
        <v>0.29</v>
      </c>
      <c r="V47" s="17">
        <f t="shared" si="4"/>
        <v>645.0450000000001</v>
      </c>
      <c r="W47" s="17">
        <f t="shared" si="4"/>
        <v>77.435</v>
      </c>
      <c r="X47" s="17">
        <f t="shared" si="4"/>
        <v>666.09</v>
      </c>
      <c r="Y47" s="15">
        <f t="shared" si="3"/>
        <v>54.245962696666936</v>
      </c>
      <c r="Z47" s="30"/>
      <c r="AA47" s="30"/>
      <c r="AB47" s="30"/>
      <c r="AC47" s="30"/>
      <c r="AD47" s="30"/>
      <c r="AE47" s="30"/>
      <c r="AF47" s="30"/>
    </row>
    <row r="48" spans="1:32" ht="15">
      <c r="A48" s="85" t="s">
        <v>117</v>
      </c>
      <c r="B48" s="13">
        <v>1810</v>
      </c>
      <c r="C48" s="33">
        <v>888.55</v>
      </c>
      <c r="D48" s="33">
        <v>55.6</v>
      </c>
      <c r="E48" s="33">
        <v>0.08</v>
      </c>
      <c r="F48" s="33">
        <v>801.91</v>
      </c>
      <c r="G48" s="33">
        <v>49.42</v>
      </c>
      <c r="H48" s="33">
        <v>923.24</v>
      </c>
      <c r="I48" s="14">
        <f t="shared" si="0"/>
        <v>53.738121546961324</v>
      </c>
      <c r="J48" s="34">
        <v>931.31</v>
      </c>
      <c r="K48" s="34">
        <v>667.93</v>
      </c>
      <c r="L48" s="34">
        <v>66.5</v>
      </c>
      <c r="M48" s="34">
        <v>0.46</v>
      </c>
      <c r="N48" s="34">
        <v>514.59</v>
      </c>
      <c r="O48" s="34">
        <v>137.37</v>
      </c>
      <c r="P48" s="34">
        <v>379.03</v>
      </c>
      <c r="Q48" s="15">
        <f t="shared" si="1"/>
        <v>55.44877645467138</v>
      </c>
      <c r="R48" s="16">
        <f t="shared" si="5"/>
        <v>1370.655</v>
      </c>
      <c r="S48" s="17">
        <f t="shared" si="6"/>
        <v>778.24</v>
      </c>
      <c r="T48" s="17">
        <f t="shared" si="7"/>
        <v>61.05</v>
      </c>
      <c r="U48" s="17">
        <f t="shared" si="4"/>
        <v>0.27</v>
      </c>
      <c r="V48" s="17">
        <f t="shared" si="4"/>
        <v>658.25</v>
      </c>
      <c r="W48" s="17">
        <f t="shared" si="4"/>
        <v>93.39500000000001</v>
      </c>
      <c r="X48" s="17">
        <f t="shared" si="4"/>
        <v>651.135</v>
      </c>
      <c r="Y48" s="15">
        <f t="shared" si="3"/>
        <v>54.3192853052008</v>
      </c>
      <c r="Z48" s="30"/>
      <c r="AA48" s="30"/>
      <c r="AB48" s="30"/>
      <c r="AC48" s="30"/>
      <c r="AD48" s="30"/>
      <c r="AE48" s="30"/>
      <c r="AF48" s="30"/>
    </row>
    <row r="49" spans="1:32" ht="15">
      <c r="A49" s="85" t="s">
        <v>118</v>
      </c>
      <c r="B49" s="13">
        <v>1810</v>
      </c>
      <c r="C49" s="33">
        <v>889.96</v>
      </c>
      <c r="D49" s="33">
        <v>55.63</v>
      </c>
      <c r="E49" s="33">
        <v>0.08</v>
      </c>
      <c r="F49" s="33">
        <v>802.13</v>
      </c>
      <c r="G49" s="33">
        <v>50.4</v>
      </c>
      <c r="H49" s="33">
        <v>923.13</v>
      </c>
      <c r="I49" s="14">
        <f t="shared" si="0"/>
        <v>53.786187845303864</v>
      </c>
      <c r="J49" s="34">
        <v>931.31</v>
      </c>
      <c r="K49" s="34">
        <v>728.54</v>
      </c>
      <c r="L49" s="34">
        <v>66.57</v>
      </c>
      <c r="M49" s="34">
        <v>0.43</v>
      </c>
      <c r="N49" s="34">
        <v>536.57</v>
      </c>
      <c r="O49" s="34">
        <v>170.39</v>
      </c>
      <c r="P49" s="34">
        <v>361.49</v>
      </c>
      <c r="Q49" s="15">
        <f t="shared" si="1"/>
        <v>57.110951240725434</v>
      </c>
      <c r="R49" s="16">
        <f t="shared" si="5"/>
        <v>1370.655</v>
      </c>
      <c r="S49" s="17">
        <f t="shared" si="6"/>
        <v>809.25</v>
      </c>
      <c r="T49" s="17">
        <f t="shared" si="7"/>
        <v>61.099999999999994</v>
      </c>
      <c r="U49" s="17">
        <f t="shared" si="4"/>
        <v>0.255</v>
      </c>
      <c r="V49" s="17">
        <f t="shared" si="4"/>
        <v>669.35</v>
      </c>
      <c r="W49" s="17">
        <f t="shared" si="4"/>
        <v>110.395</v>
      </c>
      <c r="X49" s="17">
        <f t="shared" si="4"/>
        <v>642.31</v>
      </c>
      <c r="Y49" s="15">
        <f t="shared" si="3"/>
        <v>54.91571547909576</v>
      </c>
      <c r="Z49" s="30"/>
      <c r="AA49" s="30"/>
      <c r="AB49" s="30"/>
      <c r="AC49" s="30"/>
      <c r="AD49" s="30"/>
      <c r="AE49" s="30"/>
      <c r="AF49" s="30"/>
    </row>
    <row r="50" spans="1:32" ht="15">
      <c r="A50" s="85" t="s">
        <v>119</v>
      </c>
      <c r="B50" s="13">
        <v>1810</v>
      </c>
      <c r="C50" s="33">
        <v>891.37</v>
      </c>
      <c r="D50" s="33">
        <v>55.66</v>
      </c>
      <c r="E50" s="33">
        <v>0.08</v>
      </c>
      <c r="F50" s="33">
        <v>802.35</v>
      </c>
      <c r="G50" s="33">
        <v>51.38</v>
      </c>
      <c r="H50" s="33">
        <v>923.02</v>
      </c>
      <c r="I50" s="14">
        <f t="shared" si="0"/>
        <v>53.83425414364641</v>
      </c>
      <c r="J50" s="34">
        <v>931.31</v>
      </c>
      <c r="K50" s="34">
        <v>789.14</v>
      </c>
      <c r="L50" s="34">
        <v>66.2</v>
      </c>
      <c r="M50" s="34">
        <v>0.39</v>
      </c>
      <c r="N50" s="34">
        <v>557.7</v>
      </c>
      <c r="O50" s="34">
        <v>211.43</v>
      </c>
      <c r="P50" s="34">
        <v>344.38</v>
      </c>
      <c r="Q50" s="15">
        <f t="shared" si="1"/>
        <v>59.68045011865007</v>
      </c>
      <c r="R50" s="16">
        <f t="shared" si="5"/>
        <v>1370.655</v>
      </c>
      <c r="S50" s="17">
        <f t="shared" si="6"/>
        <v>840.255</v>
      </c>
      <c r="T50" s="17">
        <f t="shared" si="7"/>
        <v>60.93</v>
      </c>
      <c r="U50" s="17">
        <f t="shared" si="4"/>
        <v>0.23500000000000001</v>
      </c>
      <c r="V50" s="17">
        <f t="shared" si="4"/>
        <v>680.0250000000001</v>
      </c>
      <c r="W50" s="17">
        <f t="shared" si="4"/>
        <v>131.405</v>
      </c>
      <c r="X50" s="17">
        <f t="shared" si="4"/>
        <v>633.7</v>
      </c>
      <c r="Y50" s="15">
        <f t="shared" si="3"/>
        <v>55.82039244011075</v>
      </c>
      <c r="Z50" s="30"/>
      <c r="AA50" s="30"/>
      <c r="AB50" s="30"/>
      <c r="AC50" s="30"/>
      <c r="AD50" s="30"/>
      <c r="AE50" s="30"/>
      <c r="AF50" s="30"/>
    </row>
    <row r="51" spans="1:32" ht="15">
      <c r="A51" s="85" t="s">
        <v>120</v>
      </c>
      <c r="B51" s="13">
        <v>1810</v>
      </c>
      <c r="C51" s="33">
        <v>892.79</v>
      </c>
      <c r="D51" s="33">
        <v>55.69</v>
      </c>
      <c r="E51" s="33">
        <v>0.08</v>
      </c>
      <c r="F51" s="33">
        <v>802.57</v>
      </c>
      <c r="G51" s="33">
        <v>52.36</v>
      </c>
      <c r="H51" s="33">
        <v>922.91</v>
      </c>
      <c r="I51" s="14">
        <f t="shared" si="0"/>
        <v>53.88232044198895</v>
      </c>
      <c r="J51" s="34">
        <v>931.31</v>
      </c>
      <c r="K51" s="34">
        <v>849.75</v>
      </c>
      <c r="L51" s="34">
        <v>65.48</v>
      </c>
      <c r="M51" s="34">
        <v>0.36</v>
      </c>
      <c r="N51" s="34">
        <v>575.68</v>
      </c>
      <c r="O51" s="34">
        <v>250.78</v>
      </c>
      <c r="P51" s="34">
        <v>328.83</v>
      </c>
      <c r="Q51" s="15">
        <f t="shared" si="1"/>
        <v>62.2359901643921</v>
      </c>
      <c r="R51" s="16">
        <f t="shared" si="5"/>
        <v>1370.655</v>
      </c>
      <c r="S51" s="17">
        <f t="shared" si="6"/>
        <v>871.27</v>
      </c>
      <c r="T51" s="17">
        <f t="shared" si="7"/>
        <v>60.585</v>
      </c>
      <c r="U51" s="17">
        <f t="shared" si="4"/>
        <v>0.22</v>
      </c>
      <c r="V51" s="17">
        <f t="shared" si="4"/>
        <v>689.125</v>
      </c>
      <c r="W51" s="17">
        <f t="shared" si="4"/>
        <v>151.57</v>
      </c>
      <c r="X51" s="17">
        <f t="shared" si="4"/>
        <v>625.87</v>
      </c>
      <c r="Y51" s="15">
        <f t="shared" si="3"/>
        <v>56.72032714286235</v>
      </c>
      <c r="Z51" s="30"/>
      <c r="AA51" s="30"/>
      <c r="AB51" s="30"/>
      <c r="AC51" s="30"/>
      <c r="AD51" s="30"/>
      <c r="AE51" s="30"/>
      <c r="AF51" s="30"/>
    </row>
    <row r="52" spans="1:32" ht="15">
      <c r="A52" s="85" t="s">
        <v>215</v>
      </c>
      <c r="B52" s="13">
        <v>1810</v>
      </c>
      <c r="C52" s="33">
        <v>997.87</v>
      </c>
      <c r="D52" s="33">
        <v>58.14</v>
      </c>
      <c r="E52" s="33">
        <v>0.08</v>
      </c>
      <c r="F52" s="33">
        <v>850.62</v>
      </c>
      <c r="G52" s="33">
        <v>94.22</v>
      </c>
      <c r="H52" s="33">
        <v>873.95</v>
      </c>
      <c r="I52" s="14">
        <f t="shared" si="0"/>
        <v>53.49005524861879</v>
      </c>
      <c r="J52" s="34">
        <v>931.31</v>
      </c>
      <c r="K52" s="34">
        <v>480.7</v>
      </c>
      <c r="L52" s="34">
        <v>63.3</v>
      </c>
      <c r="M52" s="34">
        <v>0.61</v>
      </c>
      <c r="N52" s="34">
        <v>429.8</v>
      </c>
      <c r="O52" s="34">
        <v>40.71</v>
      </c>
      <c r="P52" s="34">
        <v>469.02</v>
      </c>
      <c r="Q52" s="15">
        <f t="shared" si="1"/>
        <v>54.73258098807056</v>
      </c>
      <c r="R52" s="16">
        <f t="shared" si="5"/>
        <v>1370.655</v>
      </c>
      <c r="S52" s="17">
        <f t="shared" si="6"/>
        <v>739.285</v>
      </c>
      <c r="T52" s="17">
        <f t="shared" si="7"/>
        <v>60.72</v>
      </c>
      <c r="U52" s="17">
        <f t="shared" si="4"/>
        <v>0.345</v>
      </c>
      <c r="V52" s="17">
        <f t="shared" si="4"/>
        <v>640.21</v>
      </c>
      <c r="W52" s="17">
        <f t="shared" si="4"/>
        <v>67.465</v>
      </c>
      <c r="X52" s="17">
        <f t="shared" si="4"/>
        <v>671.485</v>
      </c>
      <c r="Y52" s="15">
        <f t="shared" si="3"/>
        <v>53.91218067274406</v>
      </c>
      <c r="Z52" s="30"/>
      <c r="AA52" s="30"/>
      <c r="AB52" s="30"/>
      <c r="AC52" s="30"/>
      <c r="AD52" s="30"/>
      <c r="AE52" s="30"/>
      <c r="AF52" s="30"/>
    </row>
    <row r="53" spans="1:32" ht="15">
      <c r="A53" s="85" t="s">
        <v>121</v>
      </c>
      <c r="B53" s="13">
        <v>1810</v>
      </c>
      <c r="C53" s="33">
        <v>999.28</v>
      </c>
      <c r="D53" s="33">
        <v>58.16</v>
      </c>
      <c r="E53" s="33">
        <v>0.08</v>
      </c>
      <c r="F53" s="33">
        <v>850.84</v>
      </c>
      <c r="G53" s="33">
        <v>95.21</v>
      </c>
      <c r="H53" s="33">
        <v>873.83</v>
      </c>
      <c r="I53" s="14">
        <f t="shared" si="0"/>
        <v>53.538121546961335</v>
      </c>
      <c r="J53" s="34">
        <v>931.31</v>
      </c>
      <c r="K53" s="34">
        <v>541.3</v>
      </c>
      <c r="L53" s="34">
        <v>65.31</v>
      </c>
      <c r="M53" s="34">
        <v>0.58</v>
      </c>
      <c r="N53" s="34">
        <v>461.09</v>
      </c>
      <c r="O53" s="34">
        <v>66.57</v>
      </c>
      <c r="P53" s="34">
        <v>440.31</v>
      </c>
      <c r="Q53" s="15">
        <f t="shared" si="1"/>
        <v>54.42656043637457</v>
      </c>
      <c r="R53" s="16">
        <f t="shared" si="5"/>
        <v>1370.655</v>
      </c>
      <c r="S53" s="17">
        <f t="shared" si="6"/>
        <v>770.29</v>
      </c>
      <c r="T53" s="17">
        <f t="shared" si="7"/>
        <v>61.735</v>
      </c>
      <c r="U53" s="17">
        <f t="shared" si="4"/>
        <v>0.32999999999999996</v>
      </c>
      <c r="V53" s="17">
        <f t="shared" si="4"/>
        <v>655.965</v>
      </c>
      <c r="W53" s="17">
        <f t="shared" si="4"/>
        <v>80.88999999999999</v>
      </c>
      <c r="X53" s="17">
        <f t="shared" si="4"/>
        <v>657.07</v>
      </c>
      <c r="Y53" s="15">
        <f t="shared" si="3"/>
        <v>53.83995243150173</v>
      </c>
      <c r="Z53" s="30"/>
      <c r="AA53" s="30"/>
      <c r="AB53" s="30"/>
      <c r="AC53" s="30"/>
      <c r="AD53" s="30"/>
      <c r="AE53" s="30"/>
      <c r="AF53" s="30"/>
    </row>
    <row r="54" spans="1:32" ht="15">
      <c r="A54" s="85" t="s">
        <v>122</v>
      </c>
      <c r="B54" s="13">
        <v>1810</v>
      </c>
      <c r="C54" s="33">
        <v>1000</v>
      </c>
      <c r="D54" s="33">
        <v>58.18</v>
      </c>
      <c r="E54" s="33">
        <v>0.08</v>
      </c>
      <c r="F54" s="33">
        <v>851.06</v>
      </c>
      <c r="G54" s="33">
        <v>96.19</v>
      </c>
      <c r="H54" s="33">
        <v>873.72</v>
      </c>
      <c r="I54" s="14">
        <f t="shared" si="0"/>
        <v>53.586187845303876</v>
      </c>
      <c r="J54" s="34">
        <v>931.31</v>
      </c>
      <c r="K54" s="34">
        <v>601.91</v>
      </c>
      <c r="L54" s="34">
        <v>66.68</v>
      </c>
      <c r="M54" s="34">
        <v>0.55</v>
      </c>
      <c r="N54" s="34">
        <v>489.01</v>
      </c>
      <c r="O54" s="34">
        <v>97.75</v>
      </c>
      <c r="P54" s="34">
        <v>410.34</v>
      </c>
      <c r="Q54" s="15">
        <f t="shared" si="1"/>
        <v>54.55648495130515</v>
      </c>
      <c r="R54" s="16">
        <f t="shared" si="5"/>
        <v>1370.655</v>
      </c>
      <c r="S54" s="17">
        <f t="shared" si="6"/>
        <v>800.9549999999999</v>
      </c>
      <c r="T54" s="17">
        <f t="shared" si="7"/>
        <v>62.43000000000001</v>
      </c>
      <c r="U54" s="17">
        <f t="shared" si="4"/>
        <v>0.315</v>
      </c>
      <c r="V54" s="17">
        <f t="shared" si="4"/>
        <v>670.035</v>
      </c>
      <c r="W54" s="17">
        <f t="shared" si="4"/>
        <v>96.97</v>
      </c>
      <c r="X54" s="17">
        <f t="shared" si="4"/>
        <v>642.03</v>
      </c>
      <c r="Y54" s="15">
        <f t="shared" si="3"/>
        <v>53.91582856371589</v>
      </c>
      <c r="Z54" s="30"/>
      <c r="AA54" s="30"/>
      <c r="AB54" s="30"/>
      <c r="AC54" s="30"/>
      <c r="AD54" s="30"/>
      <c r="AE54" s="30"/>
      <c r="AF54" s="30"/>
    </row>
    <row r="55" spans="1:32" ht="15">
      <c r="A55" s="85" t="s">
        <v>123</v>
      </c>
      <c r="B55" s="13">
        <v>1810</v>
      </c>
      <c r="C55" s="33">
        <v>1000</v>
      </c>
      <c r="D55" s="33">
        <v>58.2</v>
      </c>
      <c r="E55" s="33">
        <v>0.08</v>
      </c>
      <c r="F55" s="33">
        <v>851.28</v>
      </c>
      <c r="G55" s="33">
        <v>97.17</v>
      </c>
      <c r="H55" s="33">
        <v>873.61</v>
      </c>
      <c r="I55" s="14">
        <f t="shared" si="0"/>
        <v>53.63425414364641</v>
      </c>
      <c r="J55" s="34">
        <v>931.31</v>
      </c>
      <c r="K55" s="34">
        <v>662.51</v>
      </c>
      <c r="L55" s="34">
        <v>67.42</v>
      </c>
      <c r="M55" s="34">
        <v>0.51</v>
      </c>
      <c r="N55" s="34">
        <v>515.76</v>
      </c>
      <c r="O55" s="34">
        <v>128.39</v>
      </c>
      <c r="P55" s="34">
        <v>386.03</v>
      </c>
      <c r="Q55" s="15">
        <f t="shared" si="1"/>
        <v>55.23617270296678</v>
      </c>
      <c r="R55" s="16">
        <f t="shared" si="5"/>
        <v>1370.655</v>
      </c>
      <c r="S55" s="17">
        <f t="shared" si="6"/>
        <v>831.255</v>
      </c>
      <c r="T55" s="17">
        <f t="shared" si="7"/>
        <v>62.81</v>
      </c>
      <c r="U55" s="17">
        <f t="shared" si="4"/>
        <v>0.295</v>
      </c>
      <c r="V55" s="17">
        <f t="shared" si="4"/>
        <v>683.52</v>
      </c>
      <c r="W55" s="17">
        <f t="shared" si="4"/>
        <v>112.78</v>
      </c>
      <c r="X55" s="17">
        <f t="shared" si="4"/>
        <v>629.8199999999999</v>
      </c>
      <c r="Y55" s="15">
        <f t="shared" si="3"/>
        <v>54.17847671368797</v>
      </c>
      <c r="Z55" s="30"/>
      <c r="AA55" s="30"/>
      <c r="AB55" s="30"/>
      <c r="AC55" s="30"/>
      <c r="AD55" s="30"/>
      <c r="AE55" s="30"/>
      <c r="AF55" s="30"/>
    </row>
    <row r="56" spans="1:32" ht="15">
      <c r="A56" s="85" t="s">
        <v>124</v>
      </c>
      <c r="B56" s="13">
        <v>1810</v>
      </c>
      <c r="C56" s="33">
        <v>1000</v>
      </c>
      <c r="D56" s="33">
        <v>58.22</v>
      </c>
      <c r="E56" s="33">
        <v>0.08</v>
      </c>
      <c r="F56" s="33">
        <v>851.51</v>
      </c>
      <c r="G56" s="33">
        <v>98.15</v>
      </c>
      <c r="H56" s="33">
        <v>873.5</v>
      </c>
      <c r="I56" s="14">
        <f t="shared" si="0"/>
        <v>53.68232044198895</v>
      </c>
      <c r="J56" s="34">
        <v>931.31</v>
      </c>
      <c r="K56" s="34">
        <v>723.12</v>
      </c>
      <c r="L56" s="34">
        <v>67.61</v>
      </c>
      <c r="M56" s="34">
        <v>0.48</v>
      </c>
      <c r="N56" s="34">
        <v>541.94</v>
      </c>
      <c r="O56" s="34">
        <v>159.31</v>
      </c>
      <c r="P56" s="34">
        <v>356.23</v>
      </c>
      <c r="Q56" s="15">
        <f t="shared" si="1"/>
        <v>55.35643341100171</v>
      </c>
      <c r="R56" s="16">
        <f t="shared" si="5"/>
        <v>1370.655</v>
      </c>
      <c r="S56" s="17">
        <f t="shared" si="6"/>
        <v>861.56</v>
      </c>
      <c r="T56" s="17">
        <f t="shared" si="7"/>
        <v>62.915</v>
      </c>
      <c r="U56" s="17">
        <f t="shared" si="4"/>
        <v>0.27999999999999997</v>
      </c>
      <c r="V56" s="17">
        <f t="shared" si="4"/>
        <v>696.725</v>
      </c>
      <c r="W56" s="17">
        <f t="shared" si="4"/>
        <v>128.73000000000002</v>
      </c>
      <c r="X56" s="17">
        <f t="shared" si="4"/>
        <v>614.865</v>
      </c>
      <c r="Y56" s="15">
        <f t="shared" si="3"/>
        <v>54.25106974402749</v>
      </c>
      <c r="Z56" s="30"/>
      <c r="AA56" s="30"/>
      <c r="AB56" s="30"/>
      <c r="AC56" s="30"/>
      <c r="AD56" s="30"/>
      <c r="AE56" s="30"/>
      <c r="AF56" s="30"/>
    </row>
    <row r="57" spans="1:32" ht="15">
      <c r="A57" s="85" t="s">
        <v>125</v>
      </c>
      <c r="B57" s="13">
        <v>1810</v>
      </c>
      <c r="C57" s="33">
        <v>1000</v>
      </c>
      <c r="D57" s="33">
        <v>58.24</v>
      </c>
      <c r="E57" s="33">
        <v>0.08</v>
      </c>
      <c r="F57" s="33">
        <v>851.73</v>
      </c>
      <c r="G57" s="33">
        <v>99.13</v>
      </c>
      <c r="H57" s="33">
        <v>873.39</v>
      </c>
      <c r="I57" s="14">
        <f t="shared" si="0"/>
        <v>53.73038674033149</v>
      </c>
      <c r="J57" s="34">
        <v>931.31</v>
      </c>
      <c r="K57" s="34">
        <v>783.72</v>
      </c>
      <c r="L57" s="34">
        <v>67.31</v>
      </c>
      <c r="M57" s="34">
        <v>0.45</v>
      </c>
      <c r="N57" s="34">
        <v>563.92</v>
      </c>
      <c r="O57" s="34">
        <v>192.34</v>
      </c>
      <c r="P57" s="34">
        <v>338.69</v>
      </c>
      <c r="Q57" s="15">
        <f t="shared" si="1"/>
        <v>57.01968195337751</v>
      </c>
      <c r="R57" s="16">
        <f t="shared" si="5"/>
        <v>1370.655</v>
      </c>
      <c r="S57" s="17">
        <f t="shared" si="6"/>
        <v>891.86</v>
      </c>
      <c r="T57" s="17">
        <f t="shared" si="7"/>
        <v>62.775000000000006</v>
      </c>
      <c r="U57" s="17">
        <f t="shared" si="4"/>
        <v>0.265</v>
      </c>
      <c r="V57" s="17">
        <f t="shared" si="4"/>
        <v>707.825</v>
      </c>
      <c r="W57" s="17">
        <f t="shared" si="4"/>
        <v>145.735</v>
      </c>
      <c r="X57" s="17">
        <f t="shared" si="4"/>
        <v>606.04</v>
      </c>
      <c r="Y57" s="15">
        <f t="shared" si="3"/>
        <v>54.84786470701964</v>
      </c>
      <c r="Z57" s="30"/>
      <c r="AA57" s="30"/>
      <c r="AB57" s="30"/>
      <c r="AC57" s="30"/>
      <c r="AD57" s="30"/>
      <c r="AE57" s="30"/>
      <c r="AF57" s="30"/>
    </row>
    <row r="58" spans="1:32" ht="15">
      <c r="A58" s="85" t="s">
        <v>126</v>
      </c>
      <c r="B58" s="13">
        <v>1810</v>
      </c>
      <c r="C58" s="33">
        <v>1010</v>
      </c>
      <c r="D58" s="33">
        <v>58.26</v>
      </c>
      <c r="E58" s="33">
        <v>0.08</v>
      </c>
      <c r="F58" s="33">
        <v>851.95</v>
      </c>
      <c r="G58" s="33">
        <v>100.12</v>
      </c>
      <c r="H58" s="33">
        <v>873.28</v>
      </c>
      <c r="I58" s="14">
        <f t="shared" si="0"/>
        <v>53.77900552486188</v>
      </c>
      <c r="J58" s="34">
        <v>931.31</v>
      </c>
      <c r="K58" s="34">
        <v>844.32</v>
      </c>
      <c r="L58" s="34">
        <v>66.65</v>
      </c>
      <c r="M58" s="34">
        <v>0.41</v>
      </c>
      <c r="N58" s="34">
        <v>585.06</v>
      </c>
      <c r="O58" s="34">
        <v>234.12</v>
      </c>
      <c r="P58" s="34">
        <v>321.58</v>
      </c>
      <c r="Q58" s="15">
        <f t="shared" si="1"/>
        <v>59.668638799110944</v>
      </c>
      <c r="R58" s="16">
        <f t="shared" si="5"/>
        <v>1370.655</v>
      </c>
      <c r="S58" s="17">
        <f t="shared" si="6"/>
        <v>927.1600000000001</v>
      </c>
      <c r="T58" s="17">
        <f t="shared" si="7"/>
        <v>62.455</v>
      </c>
      <c r="U58" s="17">
        <f t="shared" si="4"/>
        <v>0.245</v>
      </c>
      <c r="V58" s="17">
        <f t="shared" si="4"/>
        <v>718.505</v>
      </c>
      <c r="W58" s="17">
        <f t="shared" si="4"/>
        <v>167.12</v>
      </c>
      <c r="X58" s="17">
        <f t="shared" si="4"/>
        <v>597.43</v>
      </c>
      <c r="Y58" s="15">
        <f t="shared" si="3"/>
        <v>55.779900850323386</v>
      </c>
      <c r="Z58" s="30"/>
      <c r="AA58" s="30"/>
      <c r="AB58" s="30"/>
      <c r="AC58" s="30"/>
      <c r="AD58" s="30"/>
      <c r="AE58" s="30"/>
      <c r="AF58" s="30"/>
    </row>
    <row r="59" spans="1:32" ht="15">
      <c r="A59" s="85" t="s">
        <v>127</v>
      </c>
      <c r="B59" s="13">
        <v>1810</v>
      </c>
      <c r="C59" s="33">
        <v>1010</v>
      </c>
      <c r="D59" s="33">
        <v>58.28</v>
      </c>
      <c r="E59" s="33">
        <v>0.08</v>
      </c>
      <c r="F59" s="33">
        <v>852.17</v>
      </c>
      <c r="G59" s="33">
        <v>101.1</v>
      </c>
      <c r="H59" s="33">
        <v>873.17</v>
      </c>
      <c r="I59" s="14">
        <f t="shared" si="0"/>
        <v>53.82707182320442</v>
      </c>
      <c r="J59" s="34">
        <v>931.31</v>
      </c>
      <c r="K59" s="34">
        <v>904.93</v>
      </c>
      <c r="L59" s="34">
        <v>65.71</v>
      </c>
      <c r="M59" s="34">
        <v>0.39</v>
      </c>
      <c r="N59" s="34">
        <v>602.23</v>
      </c>
      <c r="O59" s="34">
        <v>289.65</v>
      </c>
      <c r="P59" s="34">
        <v>294.5</v>
      </c>
      <c r="Q59" s="15">
        <f t="shared" si="1"/>
        <v>62.72347553446221</v>
      </c>
      <c r="R59" s="16">
        <f t="shared" si="5"/>
        <v>1370.655</v>
      </c>
      <c r="S59" s="17">
        <f t="shared" si="6"/>
        <v>957.4649999999999</v>
      </c>
      <c r="T59" s="17">
        <f t="shared" si="7"/>
        <v>61.995</v>
      </c>
      <c r="U59" s="17">
        <f t="shared" si="4"/>
        <v>0.23500000000000001</v>
      </c>
      <c r="V59" s="17">
        <f t="shared" si="4"/>
        <v>727.2</v>
      </c>
      <c r="W59" s="17">
        <f t="shared" si="4"/>
        <v>195.375</v>
      </c>
      <c r="X59" s="17">
        <f t="shared" si="4"/>
        <v>583.835</v>
      </c>
      <c r="Y59" s="15">
        <f t="shared" si="3"/>
        <v>56.8494624832653</v>
      </c>
      <c r="Z59" s="30"/>
      <c r="AA59" s="30"/>
      <c r="AB59" s="30"/>
      <c r="AC59" s="30"/>
      <c r="AD59" s="30"/>
      <c r="AE59" s="30"/>
      <c r="AF59" s="30"/>
    </row>
    <row r="60" spans="1:32" ht="15">
      <c r="A60" s="85" t="s">
        <v>214</v>
      </c>
      <c r="B60" s="13">
        <v>1810</v>
      </c>
      <c r="C60" s="33">
        <v>1120</v>
      </c>
      <c r="D60" s="33">
        <v>60.14</v>
      </c>
      <c r="E60" s="33">
        <v>0.08</v>
      </c>
      <c r="F60" s="33">
        <v>897.26</v>
      </c>
      <c r="G60" s="33">
        <v>147.24</v>
      </c>
      <c r="H60" s="33">
        <v>836.59</v>
      </c>
      <c r="I60" s="14">
        <f t="shared" si="0"/>
        <v>54.35524861878453</v>
      </c>
      <c r="J60" s="34">
        <v>931.31</v>
      </c>
      <c r="K60" s="34">
        <v>537.16</v>
      </c>
      <c r="L60" s="34">
        <v>65.66</v>
      </c>
      <c r="M60" s="34">
        <v>0.61</v>
      </c>
      <c r="N60" s="34">
        <v>457.13</v>
      </c>
      <c r="O60" s="34">
        <v>66.22</v>
      </c>
      <c r="P60" s="34">
        <v>439.89</v>
      </c>
      <c r="Q60" s="15">
        <f t="shared" si="1"/>
        <v>54.34388119960057</v>
      </c>
      <c r="R60" s="16">
        <f t="shared" si="5"/>
        <v>1370.655</v>
      </c>
      <c r="S60" s="17">
        <f t="shared" si="6"/>
        <v>828.5799999999999</v>
      </c>
      <c r="T60" s="17">
        <f t="shared" si="7"/>
        <v>62.9</v>
      </c>
      <c r="U60" s="17">
        <f t="shared" si="4"/>
        <v>0.345</v>
      </c>
      <c r="V60" s="17">
        <f t="shared" si="4"/>
        <v>677.1949999999999</v>
      </c>
      <c r="W60" s="17">
        <f t="shared" si="4"/>
        <v>106.73</v>
      </c>
      <c r="X60" s="17">
        <f t="shared" si="4"/>
        <v>638.24</v>
      </c>
      <c r="Y60" s="15">
        <f t="shared" si="3"/>
        <v>54.35138674575295</v>
      </c>
      <c r="Z60" s="30"/>
      <c r="AA60" s="30"/>
      <c r="AB60" s="30"/>
      <c r="AC60" s="30"/>
      <c r="AD60" s="30"/>
      <c r="AE60" s="30"/>
      <c r="AF60" s="30"/>
    </row>
    <row r="61" spans="1:32" ht="15">
      <c r="A61" s="85" t="s">
        <v>128</v>
      </c>
      <c r="B61" s="13">
        <v>1810</v>
      </c>
      <c r="C61" s="33">
        <v>1120</v>
      </c>
      <c r="D61" s="33">
        <v>60.15</v>
      </c>
      <c r="E61" s="33">
        <v>0.08</v>
      </c>
      <c r="F61" s="33">
        <v>897.49</v>
      </c>
      <c r="G61" s="33">
        <v>148.22</v>
      </c>
      <c r="H61" s="33">
        <v>836.48</v>
      </c>
      <c r="I61" s="14">
        <f t="shared" si="0"/>
        <v>54.40331491712707</v>
      </c>
      <c r="J61" s="34">
        <v>931.31</v>
      </c>
      <c r="K61" s="34">
        <v>597.77</v>
      </c>
      <c r="L61" s="34">
        <v>67.15</v>
      </c>
      <c r="M61" s="34">
        <v>0.58</v>
      </c>
      <c r="N61" s="34">
        <v>486.44</v>
      </c>
      <c r="O61" s="34">
        <v>96.04</v>
      </c>
      <c r="P61" s="34">
        <v>407.88</v>
      </c>
      <c r="Q61" s="15">
        <f t="shared" si="1"/>
        <v>54.10872856513943</v>
      </c>
      <c r="R61" s="16">
        <f t="shared" si="5"/>
        <v>1370.655</v>
      </c>
      <c r="S61" s="17">
        <f t="shared" si="6"/>
        <v>858.885</v>
      </c>
      <c r="T61" s="17">
        <f t="shared" si="7"/>
        <v>63.650000000000006</v>
      </c>
      <c r="U61" s="17">
        <f t="shared" si="4"/>
        <v>0.32999999999999996</v>
      </c>
      <c r="V61" s="17">
        <f t="shared" si="4"/>
        <v>691.965</v>
      </c>
      <c r="W61" s="17">
        <f t="shared" si="4"/>
        <v>122.13</v>
      </c>
      <c r="X61" s="17">
        <f t="shared" si="4"/>
        <v>622.1800000000001</v>
      </c>
      <c r="Y61" s="15">
        <f t="shared" si="3"/>
        <v>54.30323458492472</v>
      </c>
      <c r="Z61" s="30"/>
      <c r="AA61" s="30"/>
      <c r="AB61" s="30"/>
      <c r="AC61" s="30"/>
      <c r="AD61" s="30"/>
      <c r="AE61" s="30"/>
      <c r="AF61" s="30"/>
    </row>
    <row r="62" spans="1:32" ht="15">
      <c r="A62" s="85" t="s">
        <v>129</v>
      </c>
      <c r="B62" s="13">
        <v>1810</v>
      </c>
      <c r="C62" s="33">
        <v>1120</v>
      </c>
      <c r="D62" s="33">
        <v>60.16</v>
      </c>
      <c r="E62" s="33">
        <v>0.08</v>
      </c>
      <c r="F62" s="33">
        <v>897.71</v>
      </c>
      <c r="G62" s="33">
        <v>149.2</v>
      </c>
      <c r="H62" s="33">
        <v>836.37</v>
      </c>
      <c r="I62" s="14">
        <f t="shared" si="0"/>
        <v>54.45138121546961</v>
      </c>
      <c r="J62" s="34">
        <v>931.31</v>
      </c>
      <c r="K62" s="34">
        <v>658.37</v>
      </c>
      <c r="L62" s="34">
        <v>68.04</v>
      </c>
      <c r="M62" s="34">
        <v>0.55</v>
      </c>
      <c r="N62" s="34">
        <v>513.07</v>
      </c>
      <c r="O62" s="34">
        <v>126.9</v>
      </c>
      <c r="P62" s="34">
        <v>383.67</v>
      </c>
      <c r="Q62" s="15">
        <f t="shared" si="1"/>
        <v>54.82277651909677</v>
      </c>
      <c r="R62" s="16">
        <f t="shared" si="5"/>
        <v>1370.655</v>
      </c>
      <c r="S62" s="17">
        <f t="shared" si="6"/>
        <v>889.185</v>
      </c>
      <c r="T62" s="17">
        <f t="shared" si="7"/>
        <v>64.1</v>
      </c>
      <c r="U62" s="17">
        <f t="shared" si="4"/>
        <v>0.315</v>
      </c>
      <c r="V62" s="17">
        <f t="shared" si="4"/>
        <v>705.3900000000001</v>
      </c>
      <c r="W62" s="17">
        <f t="shared" si="4"/>
        <v>138.05</v>
      </c>
      <c r="X62" s="17">
        <f t="shared" si="4"/>
        <v>610.02</v>
      </c>
      <c r="Y62" s="15">
        <f t="shared" si="3"/>
        <v>54.57755598600669</v>
      </c>
      <c r="Z62" s="30"/>
      <c r="AA62" s="30"/>
      <c r="AB62" s="30"/>
      <c r="AC62" s="30"/>
      <c r="AD62" s="30"/>
      <c r="AE62" s="30"/>
      <c r="AF62" s="30"/>
    </row>
    <row r="63" spans="1:32" ht="15">
      <c r="A63" s="85" t="s">
        <v>130</v>
      </c>
      <c r="B63" s="13">
        <v>1810</v>
      </c>
      <c r="C63" s="33">
        <v>1120</v>
      </c>
      <c r="D63" s="33">
        <v>60.17</v>
      </c>
      <c r="E63" s="33">
        <v>0.08</v>
      </c>
      <c r="F63" s="33">
        <v>897.93</v>
      </c>
      <c r="G63" s="33">
        <v>150.18</v>
      </c>
      <c r="H63" s="33">
        <v>836.25</v>
      </c>
      <c r="I63" s="14">
        <f t="shared" si="0"/>
        <v>54.49889502762431</v>
      </c>
      <c r="J63" s="34">
        <v>931.31</v>
      </c>
      <c r="K63" s="34">
        <v>718.98</v>
      </c>
      <c r="L63" s="34">
        <v>68.35</v>
      </c>
      <c r="M63" s="34">
        <v>0.52</v>
      </c>
      <c r="N63" s="34">
        <v>539.69</v>
      </c>
      <c r="O63" s="34">
        <v>157.76</v>
      </c>
      <c r="P63" s="34">
        <v>359.46</v>
      </c>
      <c r="Q63" s="15">
        <f t="shared" si="1"/>
        <v>55.53682447305409</v>
      </c>
      <c r="R63" s="16">
        <f t="shared" si="5"/>
        <v>1370.655</v>
      </c>
      <c r="S63" s="17">
        <f t="shared" si="6"/>
        <v>919.49</v>
      </c>
      <c r="T63" s="17">
        <f t="shared" si="7"/>
        <v>64.25999999999999</v>
      </c>
      <c r="U63" s="17">
        <f t="shared" si="4"/>
        <v>0.3</v>
      </c>
      <c r="V63" s="17">
        <f t="shared" si="4"/>
        <v>718.81</v>
      </c>
      <c r="W63" s="17">
        <f t="shared" si="4"/>
        <v>153.97</v>
      </c>
      <c r="X63" s="17">
        <f t="shared" si="4"/>
        <v>597.855</v>
      </c>
      <c r="Y63" s="15">
        <f t="shared" si="3"/>
        <v>54.85151259799147</v>
      </c>
      <c r="Z63" s="30"/>
      <c r="AA63" s="30"/>
      <c r="AB63" s="30"/>
      <c r="AC63" s="30"/>
      <c r="AD63" s="30"/>
      <c r="AE63" s="30"/>
      <c r="AF63" s="30"/>
    </row>
    <row r="64" spans="1:32" ht="15">
      <c r="A64" s="85" t="s">
        <v>131</v>
      </c>
      <c r="B64" s="13">
        <v>1810</v>
      </c>
      <c r="C64" s="33">
        <v>1120</v>
      </c>
      <c r="D64" s="33">
        <v>60.18</v>
      </c>
      <c r="E64" s="33">
        <v>0.08</v>
      </c>
      <c r="F64" s="33">
        <v>898.15</v>
      </c>
      <c r="G64" s="33">
        <v>151.16</v>
      </c>
      <c r="H64" s="33">
        <v>836.14</v>
      </c>
      <c r="I64" s="14">
        <f t="shared" si="0"/>
        <v>54.54696132596685</v>
      </c>
      <c r="J64" s="34">
        <v>931.31</v>
      </c>
      <c r="K64" s="34">
        <v>779.58</v>
      </c>
      <c r="L64" s="34">
        <v>68.17</v>
      </c>
      <c r="M64" s="34">
        <v>0.49</v>
      </c>
      <c r="N64" s="34">
        <v>565.75</v>
      </c>
      <c r="O64" s="34">
        <v>188.9</v>
      </c>
      <c r="P64" s="34">
        <v>329.75</v>
      </c>
      <c r="Q64" s="15">
        <f t="shared" si="1"/>
        <v>55.69037162706296</v>
      </c>
      <c r="R64" s="16">
        <f t="shared" si="5"/>
        <v>1370.655</v>
      </c>
      <c r="S64" s="17">
        <f t="shared" si="6"/>
        <v>949.79</v>
      </c>
      <c r="T64" s="17">
        <f t="shared" si="7"/>
        <v>64.175</v>
      </c>
      <c r="U64" s="17">
        <f t="shared" si="4"/>
        <v>0.285</v>
      </c>
      <c r="V64" s="17">
        <f t="shared" si="4"/>
        <v>731.95</v>
      </c>
      <c r="W64" s="17">
        <f t="shared" si="4"/>
        <v>170.03</v>
      </c>
      <c r="X64" s="17">
        <f t="shared" si="4"/>
        <v>582.9449999999999</v>
      </c>
      <c r="Y64" s="15">
        <f t="shared" si="3"/>
        <v>54.935414090343656</v>
      </c>
      <c r="Z64" s="30"/>
      <c r="AA64" s="30"/>
      <c r="AB64" s="30"/>
      <c r="AC64" s="30"/>
      <c r="AD64" s="30"/>
      <c r="AE64" s="30"/>
      <c r="AF64" s="30"/>
    </row>
    <row r="65" spans="1:32" ht="15">
      <c r="A65" s="85" t="s">
        <v>132</v>
      </c>
      <c r="B65" s="13">
        <v>1810</v>
      </c>
      <c r="C65" s="33">
        <v>1120</v>
      </c>
      <c r="D65" s="33">
        <v>60.19</v>
      </c>
      <c r="E65" s="33">
        <v>0.08</v>
      </c>
      <c r="F65" s="33">
        <v>898.37</v>
      </c>
      <c r="G65" s="33">
        <v>152.14</v>
      </c>
      <c r="H65" s="33">
        <v>836.03</v>
      </c>
      <c r="I65" s="14">
        <f t="shared" si="0"/>
        <v>54.595027624309395</v>
      </c>
      <c r="J65" s="34">
        <v>931.31</v>
      </c>
      <c r="K65" s="34">
        <v>840.19</v>
      </c>
      <c r="L65" s="34">
        <v>67.59</v>
      </c>
      <c r="M65" s="34">
        <v>0.46</v>
      </c>
      <c r="N65" s="34">
        <v>587.14</v>
      </c>
      <c r="O65" s="34">
        <v>226.6</v>
      </c>
      <c r="P65" s="34">
        <v>301.24</v>
      </c>
      <c r="Q65" s="15">
        <f t="shared" si="1"/>
        <v>56.677153686742336</v>
      </c>
      <c r="R65" s="16">
        <f t="shared" si="5"/>
        <v>1370.655</v>
      </c>
      <c r="S65" s="17">
        <f t="shared" si="6"/>
        <v>980.095</v>
      </c>
      <c r="T65" s="17">
        <f t="shared" si="7"/>
        <v>63.89</v>
      </c>
      <c r="U65" s="17">
        <f t="shared" si="4"/>
        <v>0.27</v>
      </c>
      <c r="V65" s="17">
        <f t="shared" si="4"/>
        <v>742.755</v>
      </c>
      <c r="W65" s="17">
        <f t="shared" si="4"/>
        <v>189.37</v>
      </c>
      <c r="X65" s="17">
        <f t="shared" si="4"/>
        <v>568.635</v>
      </c>
      <c r="Y65" s="15">
        <f t="shared" si="3"/>
        <v>55.30239192211023</v>
      </c>
      <c r="Z65" s="30"/>
      <c r="AA65" s="30"/>
      <c r="AB65" s="30"/>
      <c r="AC65" s="30"/>
      <c r="AD65" s="30"/>
      <c r="AE65" s="30"/>
      <c r="AF65" s="30"/>
    </row>
    <row r="66" spans="1:32" ht="15">
      <c r="A66" s="85" t="s">
        <v>133</v>
      </c>
      <c r="B66" s="13">
        <v>1810</v>
      </c>
      <c r="C66" s="33">
        <v>1120</v>
      </c>
      <c r="D66" s="33">
        <v>60.19</v>
      </c>
      <c r="E66" s="33">
        <v>0.08</v>
      </c>
      <c r="F66" s="33">
        <v>898.6</v>
      </c>
      <c r="G66" s="33">
        <v>153.13</v>
      </c>
      <c r="H66" s="33">
        <v>835.92</v>
      </c>
      <c r="I66" s="14">
        <f t="shared" si="0"/>
        <v>54.64364640883978</v>
      </c>
      <c r="J66" s="34">
        <v>931.31</v>
      </c>
      <c r="K66" s="34">
        <v>900.79</v>
      </c>
      <c r="L66" s="34">
        <v>66.7</v>
      </c>
      <c r="M66" s="34">
        <v>0.43</v>
      </c>
      <c r="N66" s="34">
        <v>605.03</v>
      </c>
      <c r="O66" s="34">
        <v>286.9</v>
      </c>
      <c r="P66" s="34">
        <v>276.01</v>
      </c>
      <c r="Q66" s="15">
        <f t="shared" si="1"/>
        <v>60.44281710708572</v>
      </c>
      <c r="R66" s="16">
        <f t="shared" si="5"/>
        <v>1370.655</v>
      </c>
      <c r="S66" s="17">
        <f t="shared" si="6"/>
        <v>1010.395</v>
      </c>
      <c r="T66" s="17">
        <f t="shared" si="7"/>
        <v>63.445</v>
      </c>
      <c r="U66" s="17">
        <f t="shared" si="4"/>
        <v>0.255</v>
      </c>
      <c r="V66" s="17">
        <f t="shared" si="4"/>
        <v>751.815</v>
      </c>
      <c r="W66" s="17">
        <f t="shared" si="4"/>
        <v>220.015</v>
      </c>
      <c r="X66" s="17">
        <f t="shared" si="4"/>
        <v>555.9649999999999</v>
      </c>
      <c r="Y66" s="15">
        <f t="shared" si="3"/>
        <v>56.61380872648477</v>
      </c>
      <c r="Z66" s="30"/>
      <c r="AA66" s="30"/>
      <c r="AB66" s="30"/>
      <c r="AC66" s="30"/>
      <c r="AD66" s="30"/>
      <c r="AE66" s="30"/>
      <c r="AF66" s="30"/>
    </row>
    <row r="67" spans="1:32" ht="15">
      <c r="A67" s="85" t="s">
        <v>134</v>
      </c>
      <c r="B67" s="13">
        <v>1810</v>
      </c>
      <c r="C67" s="33">
        <v>1130</v>
      </c>
      <c r="D67" s="33">
        <v>60.2</v>
      </c>
      <c r="E67" s="33">
        <v>0.08</v>
      </c>
      <c r="F67" s="33">
        <v>898.82</v>
      </c>
      <c r="G67" s="33">
        <v>154.11</v>
      </c>
      <c r="H67" s="33">
        <v>835.81</v>
      </c>
      <c r="I67" s="14">
        <f t="shared" si="0"/>
        <v>54.69171270718232</v>
      </c>
      <c r="J67" s="34">
        <v>931.31</v>
      </c>
      <c r="K67" s="34">
        <v>961.39</v>
      </c>
      <c r="L67" s="34">
        <v>65.59</v>
      </c>
      <c r="M67" s="34">
        <v>0.41</v>
      </c>
      <c r="N67" s="34">
        <v>617.24</v>
      </c>
      <c r="O67" s="34">
        <v>332.66</v>
      </c>
      <c r="P67" s="34">
        <v>265.67</v>
      </c>
      <c r="Q67" s="15">
        <f t="shared" si="1"/>
        <v>64.24606199869002</v>
      </c>
      <c r="R67" s="16">
        <f t="shared" si="5"/>
        <v>1370.655</v>
      </c>
      <c r="S67" s="17">
        <f t="shared" si="6"/>
        <v>1045.695</v>
      </c>
      <c r="T67" s="17">
        <f t="shared" si="7"/>
        <v>62.895</v>
      </c>
      <c r="U67" s="17">
        <f t="shared" si="4"/>
        <v>0.245</v>
      </c>
      <c r="V67" s="17">
        <f t="shared" si="4"/>
        <v>758.03</v>
      </c>
      <c r="W67" s="17">
        <f t="shared" si="4"/>
        <v>243.38500000000002</v>
      </c>
      <c r="X67" s="17">
        <f t="shared" si="4"/>
        <v>550.74</v>
      </c>
      <c r="Y67" s="15">
        <f t="shared" si="3"/>
        <v>57.93762836016357</v>
      </c>
      <c r="Z67" s="30"/>
      <c r="AA67" s="30"/>
      <c r="AB67" s="30"/>
      <c r="AC67" s="30"/>
      <c r="AD67" s="30"/>
      <c r="AE67" s="30"/>
      <c r="AF67" s="30"/>
    </row>
    <row r="68" spans="1:32" ht="15">
      <c r="A68" s="85" t="s">
        <v>213</v>
      </c>
      <c r="B68" s="13">
        <v>1810</v>
      </c>
      <c r="C68" s="33">
        <v>1220</v>
      </c>
      <c r="D68" s="33">
        <v>61.33</v>
      </c>
      <c r="E68" s="33">
        <v>0.08</v>
      </c>
      <c r="F68" s="33">
        <v>931.26</v>
      </c>
      <c r="G68" s="33">
        <v>222.82</v>
      </c>
      <c r="H68" s="33">
        <v>797.81</v>
      </c>
      <c r="I68" s="14">
        <f aca="true" t="shared" si="8" ref="I68:I99">(G68+H68)*100/B68</f>
        <v>56.388397790055244</v>
      </c>
      <c r="J68" s="34">
        <v>931.31</v>
      </c>
      <c r="K68" s="34">
        <v>586</v>
      </c>
      <c r="L68" s="34">
        <v>67.09</v>
      </c>
      <c r="M68" s="34">
        <v>0.61</v>
      </c>
      <c r="N68" s="34">
        <v>476.8</v>
      </c>
      <c r="O68" s="34">
        <v>94.76</v>
      </c>
      <c r="P68" s="34">
        <v>411.28</v>
      </c>
      <c r="Q68" s="15">
        <f aca="true" t="shared" si="9" ref="Q68:Q99">(O68+P68)*100/J68</f>
        <v>54.33636490534838</v>
      </c>
      <c r="R68" s="16">
        <f t="shared" si="5"/>
        <v>1370.655</v>
      </c>
      <c r="S68" s="17">
        <f t="shared" si="6"/>
        <v>903</v>
      </c>
      <c r="T68" s="17">
        <f t="shared" si="7"/>
        <v>64.21000000000001</v>
      </c>
      <c r="U68" s="17">
        <f t="shared" si="4"/>
        <v>0.345</v>
      </c>
      <c r="V68" s="17">
        <f t="shared" si="4"/>
        <v>704.03</v>
      </c>
      <c r="W68" s="17">
        <f t="shared" si="4"/>
        <v>158.79</v>
      </c>
      <c r="X68" s="17">
        <f t="shared" si="4"/>
        <v>604.545</v>
      </c>
      <c r="Y68" s="15">
        <f aca="true" t="shared" si="10" ref="Y68:Y99">(W68+X68)*100/R68</f>
        <v>55.6912570997078</v>
      </c>
      <c r="Z68" s="30"/>
      <c r="AA68" s="30"/>
      <c r="AB68" s="30"/>
      <c r="AC68" s="30"/>
      <c r="AD68" s="30"/>
      <c r="AE68" s="30"/>
      <c r="AF68" s="30"/>
    </row>
    <row r="69" spans="1:32" ht="15">
      <c r="A69" s="85" t="s">
        <v>135</v>
      </c>
      <c r="B69" s="13">
        <v>1810</v>
      </c>
      <c r="C69" s="33">
        <v>1220</v>
      </c>
      <c r="D69" s="33">
        <v>61.34</v>
      </c>
      <c r="E69" s="33">
        <v>0.08</v>
      </c>
      <c r="F69" s="33">
        <v>931.48</v>
      </c>
      <c r="G69" s="33">
        <v>223.84</v>
      </c>
      <c r="H69" s="33">
        <v>797.7</v>
      </c>
      <c r="I69" s="14">
        <f t="shared" si="8"/>
        <v>56.43867403314918</v>
      </c>
      <c r="J69" s="34">
        <v>931.31</v>
      </c>
      <c r="K69" s="34">
        <v>646.6</v>
      </c>
      <c r="L69" s="34">
        <v>68.18</v>
      </c>
      <c r="M69" s="34">
        <v>0.59</v>
      </c>
      <c r="N69" s="34">
        <v>502.7</v>
      </c>
      <c r="O69" s="34">
        <v>128.06</v>
      </c>
      <c r="P69" s="34">
        <v>382.26</v>
      </c>
      <c r="Q69" s="15">
        <f t="shared" si="9"/>
        <v>54.79593261105325</v>
      </c>
      <c r="R69" s="16">
        <f t="shared" si="5"/>
        <v>1370.655</v>
      </c>
      <c r="S69" s="17">
        <f t="shared" si="6"/>
        <v>933.3</v>
      </c>
      <c r="T69" s="17">
        <f t="shared" si="7"/>
        <v>64.76</v>
      </c>
      <c r="U69" s="17">
        <f t="shared" si="4"/>
        <v>0.33499999999999996</v>
      </c>
      <c r="V69" s="17">
        <f t="shared" si="4"/>
        <v>717.09</v>
      </c>
      <c r="W69" s="17">
        <f t="shared" si="4"/>
        <v>175.95</v>
      </c>
      <c r="X69" s="17">
        <f t="shared" si="4"/>
        <v>589.98</v>
      </c>
      <c r="Y69" s="15">
        <f t="shared" si="10"/>
        <v>55.88058264114602</v>
      </c>
      <c r="Z69" s="30"/>
      <c r="AA69" s="30"/>
      <c r="AB69" s="30"/>
      <c r="AC69" s="30"/>
      <c r="AD69" s="30"/>
      <c r="AE69" s="30"/>
      <c r="AF69" s="30"/>
    </row>
    <row r="70" spans="1:32" ht="15">
      <c r="A70" s="85" t="s">
        <v>136</v>
      </c>
      <c r="B70" s="13">
        <v>1810</v>
      </c>
      <c r="C70" s="33">
        <v>1220</v>
      </c>
      <c r="D70" s="33">
        <v>61.34</v>
      </c>
      <c r="E70" s="33">
        <v>0.08</v>
      </c>
      <c r="F70" s="33">
        <v>931.7</v>
      </c>
      <c r="G70" s="33">
        <v>224.87</v>
      </c>
      <c r="H70" s="33">
        <v>797.58</v>
      </c>
      <c r="I70" s="14">
        <f t="shared" si="8"/>
        <v>56.488950276243095</v>
      </c>
      <c r="J70" s="34">
        <v>931.31</v>
      </c>
      <c r="K70" s="34">
        <v>707.21</v>
      </c>
      <c r="L70" s="34">
        <v>68.7</v>
      </c>
      <c r="M70" s="34">
        <v>0.56</v>
      </c>
      <c r="N70" s="34">
        <v>528.53</v>
      </c>
      <c r="O70" s="34">
        <v>159.64</v>
      </c>
      <c r="P70" s="34">
        <v>359.07</v>
      </c>
      <c r="Q70" s="15">
        <f t="shared" si="9"/>
        <v>55.6968141649934</v>
      </c>
      <c r="R70" s="16">
        <f t="shared" si="5"/>
        <v>1370.655</v>
      </c>
      <c r="S70" s="17">
        <f t="shared" si="6"/>
        <v>963.605</v>
      </c>
      <c r="T70" s="17">
        <f t="shared" si="7"/>
        <v>65.02000000000001</v>
      </c>
      <c r="U70" s="17">
        <f t="shared" si="4"/>
        <v>0.32</v>
      </c>
      <c r="V70" s="17">
        <f t="shared" si="4"/>
        <v>730.115</v>
      </c>
      <c r="W70" s="17">
        <f t="shared" si="4"/>
        <v>192.255</v>
      </c>
      <c r="X70" s="17">
        <f t="shared" si="4"/>
        <v>578.325</v>
      </c>
      <c r="Y70" s="15">
        <f t="shared" si="10"/>
        <v>56.21983650152664</v>
      </c>
      <c r="Z70" s="30"/>
      <c r="AA70" s="30"/>
      <c r="AB70" s="30"/>
      <c r="AC70" s="30"/>
      <c r="AD70" s="30"/>
      <c r="AE70" s="30"/>
      <c r="AF70" s="30"/>
    </row>
    <row r="71" spans="1:32" ht="15">
      <c r="A71" s="86" t="s">
        <v>137</v>
      </c>
      <c r="B71" s="18">
        <v>1810</v>
      </c>
      <c r="C71" s="35">
        <v>1220</v>
      </c>
      <c r="D71" s="35">
        <v>61.34</v>
      </c>
      <c r="E71" s="35">
        <v>0.08</v>
      </c>
      <c r="F71" s="35">
        <v>931.92</v>
      </c>
      <c r="G71" s="35">
        <v>225.89</v>
      </c>
      <c r="H71" s="35">
        <v>797.47</v>
      </c>
      <c r="I71" s="19">
        <f t="shared" si="8"/>
        <v>56.539226519337014</v>
      </c>
      <c r="J71" s="35">
        <v>931.31</v>
      </c>
      <c r="K71" s="35">
        <v>767.81</v>
      </c>
      <c r="L71" s="35">
        <v>68.7</v>
      </c>
      <c r="M71" s="35">
        <v>0.53</v>
      </c>
      <c r="N71" s="35">
        <v>554.36</v>
      </c>
      <c r="O71" s="35">
        <v>191.22</v>
      </c>
      <c r="P71" s="35">
        <v>335.89</v>
      </c>
      <c r="Q71" s="20">
        <f t="shared" si="9"/>
        <v>56.59876947525529</v>
      </c>
      <c r="R71" s="21">
        <f t="shared" si="5"/>
        <v>1370.655</v>
      </c>
      <c r="S71" s="22">
        <f t="shared" si="6"/>
        <v>993.905</v>
      </c>
      <c r="T71" s="22">
        <f t="shared" si="7"/>
        <v>65.02000000000001</v>
      </c>
      <c r="U71" s="22">
        <f t="shared" si="4"/>
        <v>0.305</v>
      </c>
      <c r="V71" s="22">
        <f t="shared" si="4"/>
        <v>743.14</v>
      </c>
      <c r="W71" s="22">
        <f t="shared" si="4"/>
        <v>208.555</v>
      </c>
      <c r="X71" s="22">
        <f t="shared" si="4"/>
        <v>566.6800000000001</v>
      </c>
      <c r="Y71" s="20">
        <f t="shared" si="10"/>
        <v>56.55945515100446</v>
      </c>
      <c r="Z71" s="30"/>
      <c r="AA71" s="30"/>
      <c r="AB71" s="30"/>
      <c r="AC71" s="30"/>
      <c r="AD71" s="30"/>
      <c r="AE71" s="30"/>
      <c r="AF71" s="30"/>
    </row>
    <row r="72" spans="1:32" ht="15">
      <c r="A72" s="85" t="s">
        <v>138</v>
      </c>
      <c r="B72" s="13">
        <v>1810</v>
      </c>
      <c r="C72" s="33">
        <v>1220</v>
      </c>
      <c r="D72" s="33">
        <v>61.35</v>
      </c>
      <c r="E72" s="33">
        <v>0.08</v>
      </c>
      <c r="F72" s="33">
        <v>932.15</v>
      </c>
      <c r="G72" s="33">
        <v>226.91</v>
      </c>
      <c r="H72" s="33">
        <v>797.36</v>
      </c>
      <c r="I72" s="14">
        <f t="shared" si="8"/>
        <v>56.58950276243094</v>
      </c>
      <c r="J72" s="34">
        <v>931.31</v>
      </c>
      <c r="K72" s="34">
        <v>828.41</v>
      </c>
      <c r="L72" s="34">
        <v>68.27</v>
      </c>
      <c r="M72" s="34">
        <v>0.5</v>
      </c>
      <c r="N72" s="34">
        <v>579.63</v>
      </c>
      <c r="O72" s="34">
        <v>223.09</v>
      </c>
      <c r="P72" s="34">
        <v>307.21</v>
      </c>
      <c r="Q72" s="15">
        <f t="shared" si="9"/>
        <v>56.94129774189045</v>
      </c>
      <c r="R72" s="16">
        <f t="shared" si="5"/>
        <v>1370.655</v>
      </c>
      <c r="S72" s="17">
        <f t="shared" si="6"/>
        <v>1024.205</v>
      </c>
      <c r="T72" s="17">
        <f t="shared" si="7"/>
        <v>64.81</v>
      </c>
      <c r="U72" s="17">
        <f t="shared" si="4"/>
        <v>0.29</v>
      </c>
      <c r="V72" s="17">
        <f t="shared" si="4"/>
        <v>755.89</v>
      </c>
      <c r="W72" s="17">
        <f t="shared" si="4"/>
        <v>225</v>
      </c>
      <c r="X72" s="17">
        <f t="shared" si="4"/>
        <v>552.285</v>
      </c>
      <c r="Y72" s="15">
        <f t="shared" si="10"/>
        <v>56.70901868084967</v>
      </c>
      <c r="Z72" s="30"/>
      <c r="AA72" s="30"/>
      <c r="AB72" s="30"/>
      <c r="AC72" s="30"/>
      <c r="AD72" s="30"/>
      <c r="AE72" s="30"/>
      <c r="AF72" s="30"/>
    </row>
    <row r="73" spans="1:32" ht="15">
      <c r="A73" s="85" t="s">
        <v>139</v>
      </c>
      <c r="B73" s="13">
        <v>1810</v>
      </c>
      <c r="C73" s="33">
        <v>1220</v>
      </c>
      <c r="D73" s="33">
        <v>61.35</v>
      </c>
      <c r="E73" s="33">
        <v>0.08</v>
      </c>
      <c r="F73" s="33">
        <v>932.37</v>
      </c>
      <c r="G73" s="33">
        <v>227.94</v>
      </c>
      <c r="H73" s="33">
        <v>797.25</v>
      </c>
      <c r="I73" s="14">
        <f t="shared" si="8"/>
        <v>56.64033149171271</v>
      </c>
      <c r="J73" s="34">
        <v>931.31</v>
      </c>
      <c r="K73" s="34">
        <v>889.02</v>
      </c>
      <c r="L73" s="34">
        <v>67.5</v>
      </c>
      <c r="M73" s="34">
        <v>0.47</v>
      </c>
      <c r="N73" s="34">
        <v>597.73</v>
      </c>
      <c r="O73" s="34">
        <v>273.64</v>
      </c>
      <c r="P73" s="34">
        <v>282.96</v>
      </c>
      <c r="Q73" s="15">
        <f t="shared" si="9"/>
        <v>59.76527686806756</v>
      </c>
      <c r="R73" s="16">
        <f t="shared" si="5"/>
        <v>1370.655</v>
      </c>
      <c r="S73" s="17">
        <f t="shared" si="6"/>
        <v>1054.51</v>
      </c>
      <c r="T73" s="17">
        <f t="shared" si="7"/>
        <v>64.425</v>
      </c>
      <c r="U73" s="17">
        <f t="shared" si="4"/>
        <v>0.27499999999999997</v>
      </c>
      <c r="V73" s="17">
        <f t="shared" si="4"/>
        <v>765.05</v>
      </c>
      <c r="W73" s="17">
        <f t="shared" si="4"/>
        <v>250.79</v>
      </c>
      <c r="X73" s="17">
        <f t="shared" si="4"/>
        <v>540.105</v>
      </c>
      <c r="Y73" s="15">
        <f t="shared" si="10"/>
        <v>57.70197460338306</v>
      </c>
      <c r="Z73" s="30"/>
      <c r="AA73" s="30"/>
      <c r="AB73" s="30"/>
      <c r="AC73" s="30"/>
      <c r="AD73" s="30"/>
      <c r="AE73" s="30"/>
      <c r="AF73" s="30"/>
    </row>
    <row r="74" spans="1:32" ht="15">
      <c r="A74" s="85" t="s">
        <v>140</v>
      </c>
      <c r="B74" s="13">
        <v>1810</v>
      </c>
      <c r="C74" s="33">
        <v>1230</v>
      </c>
      <c r="D74" s="33">
        <v>61.35</v>
      </c>
      <c r="E74" s="33">
        <v>0.08</v>
      </c>
      <c r="F74" s="33">
        <v>932.59</v>
      </c>
      <c r="G74" s="33">
        <v>228.96</v>
      </c>
      <c r="H74" s="33">
        <v>797.14</v>
      </c>
      <c r="I74" s="14">
        <f t="shared" si="8"/>
        <v>56.69060773480662</v>
      </c>
      <c r="J74" s="34">
        <v>931.31</v>
      </c>
      <c r="K74" s="34">
        <v>949.62</v>
      </c>
      <c r="L74" s="34">
        <v>66.47</v>
      </c>
      <c r="M74" s="34">
        <v>0.45</v>
      </c>
      <c r="N74" s="34">
        <v>613.09</v>
      </c>
      <c r="O74" s="34">
        <v>323.24</v>
      </c>
      <c r="P74" s="34">
        <v>271.04</v>
      </c>
      <c r="Q74" s="15">
        <f t="shared" si="9"/>
        <v>63.81119068838518</v>
      </c>
      <c r="R74" s="16">
        <f t="shared" si="5"/>
        <v>1370.655</v>
      </c>
      <c r="S74" s="17">
        <f t="shared" si="6"/>
        <v>1089.81</v>
      </c>
      <c r="T74" s="17">
        <f t="shared" si="7"/>
        <v>63.91</v>
      </c>
      <c r="U74" s="17">
        <f t="shared" si="4"/>
        <v>0.265</v>
      </c>
      <c r="V74" s="17">
        <f t="shared" si="4"/>
        <v>772.84</v>
      </c>
      <c r="W74" s="17">
        <f t="shared" si="4"/>
        <v>276.1</v>
      </c>
      <c r="X74" s="17">
        <f t="shared" si="4"/>
        <v>534.09</v>
      </c>
      <c r="Y74" s="15">
        <f t="shared" si="10"/>
        <v>59.10969572941404</v>
      </c>
      <c r="Z74" s="30"/>
      <c r="AA74" s="30"/>
      <c r="AB74" s="30"/>
      <c r="AC74" s="30"/>
      <c r="AD74" s="30"/>
      <c r="AE74" s="30"/>
      <c r="AF74" s="30"/>
    </row>
    <row r="75" spans="1:32" ht="15">
      <c r="A75" s="85" t="s">
        <v>141</v>
      </c>
      <c r="B75" s="13">
        <v>1810</v>
      </c>
      <c r="C75" s="33">
        <v>1230</v>
      </c>
      <c r="D75" s="33">
        <v>61.35</v>
      </c>
      <c r="E75" s="33">
        <v>0.08</v>
      </c>
      <c r="F75" s="33">
        <v>932.81</v>
      </c>
      <c r="G75" s="33">
        <v>229.99</v>
      </c>
      <c r="H75" s="33">
        <v>797.03</v>
      </c>
      <c r="I75" s="14">
        <f t="shared" si="8"/>
        <v>56.741436464088395</v>
      </c>
      <c r="J75" s="34">
        <v>931.31</v>
      </c>
      <c r="K75" s="34">
        <v>1010</v>
      </c>
      <c r="L75" s="34">
        <v>65.26</v>
      </c>
      <c r="M75" s="34">
        <v>0.42</v>
      </c>
      <c r="N75" s="34">
        <v>625.3</v>
      </c>
      <c r="O75" s="34">
        <v>369.01</v>
      </c>
      <c r="P75" s="34">
        <v>260.7</v>
      </c>
      <c r="Q75" s="15">
        <f t="shared" si="9"/>
        <v>67.61550933631122</v>
      </c>
      <c r="R75" s="16">
        <f t="shared" si="5"/>
        <v>1370.655</v>
      </c>
      <c r="S75" s="17">
        <f t="shared" si="6"/>
        <v>1120</v>
      </c>
      <c r="T75" s="17">
        <f t="shared" si="7"/>
        <v>63.30500000000001</v>
      </c>
      <c r="U75" s="17">
        <f t="shared" si="4"/>
        <v>0.25</v>
      </c>
      <c r="V75" s="17">
        <f t="shared" si="4"/>
        <v>779.055</v>
      </c>
      <c r="W75" s="17">
        <f t="shared" si="4"/>
        <v>299.5</v>
      </c>
      <c r="X75" s="17">
        <f t="shared" si="4"/>
        <v>528.865</v>
      </c>
      <c r="Y75" s="15">
        <f t="shared" si="10"/>
        <v>60.43570409767593</v>
      </c>
      <c r="Z75" s="30"/>
      <c r="AA75" s="30"/>
      <c r="AB75" s="30"/>
      <c r="AC75" s="30"/>
      <c r="AD75" s="30"/>
      <c r="AE75" s="30"/>
      <c r="AF75" s="30"/>
    </row>
    <row r="76" spans="1:32" ht="15">
      <c r="A76" s="87" t="s">
        <v>212</v>
      </c>
      <c r="B76" s="13">
        <v>1810</v>
      </c>
      <c r="C76" s="33">
        <v>1470</v>
      </c>
      <c r="D76" s="33">
        <v>63.67</v>
      </c>
      <c r="E76" s="33">
        <v>0.08</v>
      </c>
      <c r="F76" s="33">
        <v>1020</v>
      </c>
      <c r="G76" s="33">
        <v>381.13</v>
      </c>
      <c r="H76" s="33">
        <v>703.11</v>
      </c>
      <c r="I76" s="14">
        <f t="shared" si="8"/>
        <v>59.90276243093923</v>
      </c>
      <c r="J76" s="34">
        <v>931.31</v>
      </c>
      <c r="K76" s="34">
        <v>690.46</v>
      </c>
      <c r="L76" s="34">
        <v>68.02</v>
      </c>
      <c r="M76" s="34">
        <v>0.58</v>
      </c>
      <c r="N76" s="34">
        <v>501.45</v>
      </c>
      <c r="O76" s="34">
        <v>165.71</v>
      </c>
      <c r="P76" s="34">
        <v>385.5</v>
      </c>
      <c r="Q76" s="15">
        <f t="shared" si="9"/>
        <v>59.18652221064952</v>
      </c>
      <c r="R76" s="16">
        <f t="shared" si="5"/>
        <v>1370.655</v>
      </c>
      <c r="S76" s="17">
        <f t="shared" si="6"/>
        <v>1080.23</v>
      </c>
      <c r="T76" s="17">
        <f t="shared" si="7"/>
        <v>65.845</v>
      </c>
      <c r="U76" s="17">
        <f t="shared" si="4"/>
        <v>0.32999999999999996</v>
      </c>
      <c r="V76" s="17">
        <f t="shared" si="4"/>
        <v>760.725</v>
      </c>
      <c r="W76" s="17">
        <f t="shared" si="4"/>
        <v>273.42</v>
      </c>
      <c r="X76" s="17">
        <f t="shared" si="4"/>
        <v>544.3050000000001</v>
      </c>
      <c r="Y76" s="15">
        <f t="shared" si="10"/>
        <v>59.65943289886953</v>
      </c>
      <c r="Z76" s="30"/>
      <c r="AA76" s="30"/>
      <c r="AB76" s="30"/>
      <c r="AC76" s="30"/>
      <c r="AD76" s="30"/>
      <c r="AE76" s="30"/>
      <c r="AF76" s="30"/>
    </row>
    <row r="77" spans="1:32" ht="15">
      <c r="A77" s="85" t="s">
        <v>142</v>
      </c>
      <c r="B77" s="13">
        <v>1810</v>
      </c>
      <c r="C77" s="33">
        <v>1470</v>
      </c>
      <c r="D77" s="33">
        <v>63.66</v>
      </c>
      <c r="E77" s="33">
        <v>0.08</v>
      </c>
      <c r="F77" s="33">
        <v>1020</v>
      </c>
      <c r="G77" s="33">
        <v>382.19</v>
      </c>
      <c r="H77" s="33">
        <v>703</v>
      </c>
      <c r="I77" s="14">
        <f t="shared" si="8"/>
        <v>59.95524861878453</v>
      </c>
      <c r="J77" s="34">
        <v>931.31</v>
      </c>
      <c r="K77" s="34">
        <v>751.07</v>
      </c>
      <c r="L77" s="34">
        <v>68.39</v>
      </c>
      <c r="M77" s="34">
        <v>0.56</v>
      </c>
      <c r="N77" s="34">
        <v>527.28</v>
      </c>
      <c r="O77" s="34">
        <v>197.29</v>
      </c>
      <c r="P77" s="34">
        <v>362.31</v>
      </c>
      <c r="Q77" s="15">
        <f t="shared" si="9"/>
        <v>60.087403764589666</v>
      </c>
      <c r="R77" s="16">
        <f t="shared" si="5"/>
        <v>1370.655</v>
      </c>
      <c r="S77" s="17">
        <f t="shared" si="6"/>
        <v>1110.535</v>
      </c>
      <c r="T77" s="17">
        <f t="shared" si="7"/>
        <v>66.025</v>
      </c>
      <c r="U77" s="17">
        <f t="shared" si="4"/>
        <v>0.32</v>
      </c>
      <c r="V77" s="17">
        <f t="shared" si="4"/>
        <v>773.64</v>
      </c>
      <c r="W77" s="17">
        <f t="shared" si="4"/>
        <v>289.74</v>
      </c>
      <c r="X77" s="17">
        <f t="shared" si="4"/>
        <v>532.655</v>
      </c>
      <c r="Y77" s="15">
        <f t="shared" si="10"/>
        <v>60.000145915638875</v>
      </c>
      <c r="Z77" s="30"/>
      <c r="AA77" s="30"/>
      <c r="AB77" s="30"/>
      <c r="AC77" s="30"/>
      <c r="AD77" s="30"/>
      <c r="AE77" s="30"/>
      <c r="AF77" s="30"/>
    </row>
    <row r="78" spans="1:32" ht="15">
      <c r="A78" s="85" t="s">
        <v>143</v>
      </c>
      <c r="B78" s="13">
        <v>1810</v>
      </c>
      <c r="C78" s="33">
        <v>1470</v>
      </c>
      <c r="D78" s="33">
        <v>63.65</v>
      </c>
      <c r="E78" s="33">
        <v>0.08</v>
      </c>
      <c r="F78" s="33">
        <v>1020</v>
      </c>
      <c r="G78" s="33">
        <v>383.25</v>
      </c>
      <c r="H78" s="33">
        <v>702.89</v>
      </c>
      <c r="I78" s="14">
        <f t="shared" si="8"/>
        <v>60.00773480662983</v>
      </c>
      <c r="J78" s="34">
        <v>931.31</v>
      </c>
      <c r="K78" s="34">
        <v>811.67</v>
      </c>
      <c r="L78" s="34">
        <v>68.31</v>
      </c>
      <c r="M78" s="34">
        <v>0.54</v>
      </c>
      <c r="N78" s="34">
        <v>553.11</v>
      </c>
      <c r="O78" s="34">
        <v>228.87</v>
      </c>
      <c r="P78" s="34">
        <v>339.13</v>
      </c>
      <c r="Q78" s="15">
        <f t="shared" si="9"/>
        <v>60.989359074851556</v>
      </c>
      <c r="R78" s="16">
        <f t="shared" si="5"/>
        <v>1370.655</v>
      </c>
      <c r="S78" s="17">
        <f t="shared" si="6"/>
        <v>1140.835</v>
      </c>
      <c r="T78" s="17">
        <f t="shared" si="7"/>
        <v>65.98</v>
      </c>
      <c r="U78" s="17">
        <f t="shared" si="4"/>
        <v>0.31</v>
      </c>
      <c r="V78" s="17">
        <f t="shared" si="4"/>
        <v>786.5550000000001</v>
      </c>
      <c r="W78" s="17">
        <f t="shared" si="4"/>
        <v>306.06</v>
      </c>
      <c r="X78" s="17">
        <f t="shared" si="4"/>
        <v>521.01</v>
      </c>
      <c r="Y78" s="15">
        <f t="shared" si="10"/>
        <v>60.341223721505415</v>
      </c>
      <c r="Z78" s="30"/>
      <c r="AA78" s="30"/>
      <c r="AB78" s="30"/>
      <c r="AC78" s="30"/>
      <c r="AD78" s="30"/>
      <c r="AE78" s="30"/>
      <c r="AF78" s="30"/>
    </row>
    <row r="79" spans="1:32" ht="15">
      <c r="A79" s="85" t="s">
        <v>144</v>
      </c>
      <c r="B79" s="13">
        <v>1810</v>
      </c>
      <c r="C79" s="33">
        <v>1470</v>
      </c>
      <c r="D79" s="33">
        <v>63.64</v>
      </c>
      <c r="E79" s="33">
        <v>0.08</v>
      </c>
      <c r="F79" s="33">
        <v>1020</v>
      </c>
      <c r="G79" s="33">
        <v>384.32</v>
      </c>
      <c r="H79" s="33">
        <v>702.77</v>
      </c>
      <c r="I79" s="14">
        <f t="shared" si="8"/>
        <v>60.06022099447513</v>
      </c>
      <c r="J79" s="34">
        <v>931.31</v>
      </c>
      <c r="K79" s="34">
        <v>872.27</v>
      </c>
      <c r="L79" s="34">
        <v>67.84</v>
      </c>
      <c r="M79" s="34">
        <v>0.52</v>
      </c>
      <c r="N79" s="34">
        <v>577.78</v>
      </c>
      <c r="O79" s="34">
        <v>274.36</v>
      </c>
      <c r="P79" s="34">
        <v>307.88</v>
      </c>
      <c r="Q79" s="15">
        <f t="shared" si="9"/>
        <v>62.51838807700981</v>
      </c>
      <c r="R79" s="16">
        <f t="shared" si="5"/>
        <v>1370.655</v>
      </c>
      <c r="S79" s="17">
        <f t="shared" si="6"/>
        <v>1171.135</v>
      </c>
      <c r="T79" s="17">
        <f t="shared" si="7"/>
        <v>65.74000000000001</v>
      </c>
      <c r="U79" s="17">
        <f t="shared" si="4"/>
        <v>0.3</v>
      </c>
      <c r="V79" s="17">
        <f t="shared" si="4"/>
        <v>798.89</v>
      </c>
      <c r="W79" s="17">
        <f t="shared" si="4"/>
        <v>329.34000000000003</v>
      </c>
      <c r="X79" s="17">
        <f t="shared" si="4"/>
        <v>505.325</v>
      </c>
      <c r="Y79" s="15">
        <f t="shared" si="10"/>
        <v>60.89533836012709</v>
      </c>
      <c r="Z79" s="30"/>
      <c r="AA79" s="30"/>
      <c r="AB79" s="30"/>
      <c r="AC79" s="30"/>
      <c r="AD79" s="30"/>
      <c r="AE79" s="30"/>
      <c r="AF79" s="30"/>
    </row>
    <row r="80" spans="1:32" ht="15">
      <c r="A80" s="85" t="s">
        <v>145</v>
      </c>
      <c r="B80" s="13">
        <v>1810</v>
      </c>
      <c r="C80" s="33">
        <v>1470</v>
      </c>
      <c r="D80" s="33">
        <v>63.63</v>
      </c>
      <c r="E80" s="33">
        <v>0.08</v>
      </c>
      <c r="F80" s="33">
        <v>1020</v>
      </c>
      <c r="G80" s="33">
        <v>385.38</v>
      </c>
      <c r="H80" s="33">
        <v>702.66</v>
      </c>
      <c r="I80" s="14">
        <f t="shared" si="8"/>
        <v>60.11270718232044</v>
      </c>
      <c r="J80" s="34">
        <v>931.31</v>
      </c>
      <c r="K80" s="34">
        <v>932.88</v>
      </c>
      <c r="L80" s="34">
        <v>67.05</v>
      </c>
      <c r="M80" s="34">
        <v>0.49</v>
      </c>
      <c r="N80" s="34">
        <v>598.19</v>
      </c>
      <c r="O80" s="34">
        <v>311.7</v>
      </c>
      <c r="P80" s="34">
        <v>283.28</v>
      </c>
      <c r="Q80" s="15">
        <f t="shared" si="9"/>
        <v>63.886353630907</v>
      </c>
      <c r="R80" s="16">
        <f t="shared" si="5"/>
        <v>1370.655</v>
      </c>
      <c r="S80" s="17">
        <f t="shared" si="6"/>
        <v>1201.44</v>
      </c>
      <c r="T80" s="17">
        <f t="shared" si="7"/>
        <v>65.34</v>
      </c>
      <c r="U80" s="17">
        <f t="shared" si="4"/>
        <v>0.285</v>
      </c>
      <c r="V80" s="17">
        <f t="shared" si="4"/>
        <v>809.095</v>
      </c>
      <c r="W80" s="17">
        <f t="shared" si="4"/>
        <v>348.53999999999996</v>
      </c>
      <c r="X80" s="17">
        <f t="shared" si="4"/>
        <v>492.96999999999997</v>
      </c>
      <c r="Y80" s="15">
        <f t="shared" si="10"/>
        <v>61.39473463417126</v>
      </c>
      <c r="Z80" s="30"/>
      <c r="AA80" s="30"/>
      <c r="AB80" s="30"/>
      <c r="AC80" s="30"/>
      <c r="AD80" s="30"/>
      <c r="AE80" s="30"/>
      <c r="AF80" s="30"/>
    </row>
    <row r="81" spans="1:32" ht="15">
      <c r="A81" s="85" t="s">
        <v>146</v>
      </c>
      <c r="B81" s="13">
        <v>1810</v>
      </c>
      <c r="C81" s="33">
        <v>1470</v>
      </c>
      <c r="D81" s="33">
        <v>63.62</v>
      </c>
      <c r="E81" s="33">
        <v>0.08</v>
      </c>
      <c r="F81" s="33">
        <v>1020</v>
      </c>
      <c r="G81" s="33">
        <v>386.44</v>
      </c>
      <c r="H81" s="33">
        <v>702.55</v>
      </c>
      <c r="I81" s="14">
        <f t="shared" si="8"/>
        <v>60.165193370165746</v>
      </c>
      <c r="J81" s="34">
        <v>931.31</v>
      </c>
      <c r="K81" s="34">
        <v>993.48</v>
      </c>
      <c r="L81" s="34">
        <v>66.04</v>
      </c>
      <c r="M81" s="34">
        <v>0.47</v>
      </c>
      <c r="N81" s="34">
        <v>614.4</v>
      </c>
      <c r="O81" s="34">
        <v>351.13</v>
      </c>
      <c r="P81" s="34">
        <v>270.94</v>
      </c>
      <c r="Q81" s="15">
        <f t="shared" si="9"/>
        <v>66.79515950650159</v>
      </c>
      <c r="R81" s="16">
        <f t="shared" si="5"/>
        <v>1370.655</v>
      </c>
      <c r="S81" s="17">
        <f t="shared" si="6"/>
        <v>1231.74</v>
      </c>
      <c r="T81" s="17">
        <f t="shared" si="7"/>
        <v>64.83</v>
      </c>
      <c r="U81" s="17">
        <f>SUM(E81,M81)/2</f>
        <v>0.27499999999999997</v>
      </c>
      <c r="V81" s="17">
        <f>SUM(F81,N81)/2</f>
        <v>817.2</v>
      </c>
      <c r="W81" s="17">
        <f>SUM(G81,O81)/2</f>
        <v>368.78499999999997</v>
      </c>
      <c r="X81" s="17">
        <f>SUM(H81,P81)/2</f>
        <v>486.745</v>
      </c>
      <c r="Y81" s="15">
        <f t="shared" si="10"/>
        <v>62.41760326267369</v>
      </c>
      <c r="Z81" s="30"/>
      <c r="AA81" s="30"/>
      <c r="AB81" s="30"/>
      <c r="AC81" s="30"/>
      <c r="AD81" s="30"/>
      <c r="AE81" s="30"/>
      <c r="AF81" s="30"/>
    </row>
    <row r="82" spans="1:32" ht="15">
      <c r="A82" s="85" t="s">
        <v>147</v>
      </c>
      <c r="B82" s="23">
        <v>1810</v>
      </c>
      <c r="C82" s="33">
        <v>1470</v>
      </c>
      <c r="D82" s="33">
        <v>63.61</v>
      </c>
      <c r="E82" s="33">
        <v>0.08</v>
      </c>
      <c r="F82" s="33">
        <v>1020</v>
      </c>
      <c r="G82" s="33">
        <v>387.51</v>
      </c>
      <c r="H82" s="33">
        <v>702.44</v>
      </c>
      <c r="I82" s="24">
        <f t="shared" si="8"/>
        <v>60.21823204419889</v>
      </c>
      <c r="J82" s="34">
        <v>931.31</v>
      </c>
      <c r="K82" s="34">
        <v>1050</v>
      </c>
      <c r="L82" s="34">
        <v>64.86</v>
      </c>
      <c r="M82" s="34">
        <v>0.44</v>
      </c>
      <c r="N82" s="34">
        <v>629.76</v>
      </c>
      <c r="O82" s="34">
        <v>402</v>
      </c>
      <c r="P82" s="34">
        <v>259.01</v>
      </c>
      <c r="Q82" s="15">
        <f t="shared" si="9"/>
        <v>70.9763666233585</v>
      </c>
      <c r="R82" s="16">
        <f aca="true" t="shared" si="11" ref="R82:X99">SUM(B82,J82)/2</f>
        <v>1370.655</v>
      </c>
      <c r="S82" s="17">
        <f t="shared" si="11"/>
        <v>1260</v>
      </c>
      <c r="T82" s="17">
        <f t="shared" si="11"/>
        <v>64.235</v>
      </c>
      <c r="U82" s="17">
        <f t="shared" si="11"/>
        <v>0.26</v>
      </c>
      <c r="V82" s="17">
        <f t="shared" si="11"/>
        <v>824.88</v>
      </c>
      <c r="W82" s="17">
        <f t="shared" si="11"/>
        <v>394.755</v>
      </c>
      <c r="X82" s="17">
        <f t="shared" si="11"/>
        <v>480.725</v>
      </c>
      <c r="Y82" s="15">
        <f t="shared" si="10"/>
        <v>63.873111760435705</v>
      </c>
      <c r="Z82" s="30"/>
      <c r="AA82" s="30"/>
      <c r="AB82" s="30"/>
      <c r="AC82" s="30"/>
      <c r="AD82" s="30"/>
      <c r="AE82" s="30"/>
      <c r="AF82" s="30"/>
    </row>
    <row r="83" spans="1:32" ht="15">
      <c r="A83" s="85" t="s">
        <v>148</v>
      </c>
      <c r="B83" s="13">
        <v>1810</v>
      </c>
      <c r="C83" s="33">
        <v>1480</v>
      </c>
      <c r="D83" s="33">
        <v>63.6</v>
      </c>
      <c r="E83" s="33">
        <v>0.08</v>
      </c>
      <c r="F83" s="33">
        <v>1020</v>
      </c>
      <c r="G83" s="33">
        <v>388.57</v>
      </c>
      <c r="H83" s="33">
        <v>702.33</v>
      </c>
      <c r="I83" s="14">
        <f t="shared" si="8"/>
        <v>60.27071823204421</v>
      </c>
      <c r="J83" s="34">
        <v>931.31</v>
      </c>
      <c r="K83" s="34">
        <v>1110</v>
      </c>
      <c r="L83" s="34">
        <v>63.57</v>
      </c>
      <c r="M83" s="34">
        <v>0.42</v>
      </c>
      <c r="N83" s="34">
        <v>641.96</v>
      </c>
      <c r="O83" s="34">
        <v>447.77</v>
      </c>
      <c r="P83" s="34">
        <v>248.67</v>
      </c>
      <c r="Q83" s="15">
        <f t="shared" si="9"/>
        <v>74.78068527128454</v>
      </c>
      <c r="R83" s="16">
        <f t="shared" si="11"/>
        <v>1370.655</v>
      </c>
      <c r="S83" s="17">
        <f t="shared" si="11"/>
        <v>1295</v>
      </c>
      <c r="T83" s="17">
        <f t="shared" si="11"/>
        <v>63.585</v>
      </c>
      <c r="U83" s="17">
        <f t="shared" si="11"/>
        <v>0.25</v>
      </c>
      <c r="V83" s="17">
        <f t="shared" si="11"/>
        <v>830.98</v>
      </c>
      <c r="W83" s="17">
        <f t="shared" si="11"/>
        <v>418.16999999999996</v>
      </c>
      <c r="X83" s="17">
        <f t="shared" si="11"/>
        <v>475.5</v>
      </c>
      <c r="Y83" s="15">
        <f t="shared" si="10"/>
        <v>65.20021449598914</v>
      </c>
      <c r="Z83" s="30"/>
      <c r="AA83" s="30"/>
      <c r="AB83" s="30"/>
      <c r="AC83" s="30"/>
      <c r="AD83" s="30"/>
      <c r="AE83" s="30"/>
      <c r="AF83" s="30"/>
    </row>
    <row r="84" spans="1:32" ht="15">
      <c r="A84" s="85" t="s">
        <v>211</v>
      </c>
      <c r="B84" s="13">
        <v>1810</v>
      </c>
      <c r="C84" s="33">
        <v>1680</v>
      </c>
      <c r="D84" s="33">
        <v>63.55</v>
      </c>
      <c r="E84" s="33">
        <v>0.08</v>
      </c>
      <c r="F84" s="33">
        <v>1060</v>
      </c>
      <c r="G84" s="33">
        <v>566.44</v>
      </c>
      <c r="H84" s="33">
        <v>666.25</v>
      </c>
      <c r="I84" s="14">
        <f t="shared" si="8"/>
        <v>68.10441988950276</v>
      </c>
      <c r="J84" s="34">
        <v>931.31</v>
      </c>
      <c r="K84" s="34">
        <v>787.62</v>
      </c>
      <c r="L84" s="34">
        <v>67.82</v>
      </c>
      <c r="M84" s="34">
        <v>0.58</v>
      </c>
      <c r="N84" s="34">
        <v>526.69</v>
      </c>
      <c r="O84" s="34">
        <v>227.91</v>
      </c>
      <c r="P84" s="34">
        <v>365.79</v>
      </c>
      <c r="Q84" s="15">
        <f t="shared" si="9"/>
        <v>63.74891282172425</v>
      </c>
      <c r="R84" s="16">
        <f t="shared" si="11"/>
        <v>1370.655</v>
      </c>
      <c r="S84" s="17">
        <f t="shared" si="11"/>
        <v>1233.81</v>
      </c>
      <c r="T84" s="17">
        <f t="shared" si="11"/>
        <v>65.685</v>
      </c>
      <c r="U84" s="17">
        <f t="shared" si="11"/>
        <v>0.32999999999999996</v>
      </c>
      <c r="V84" s="17">
        <f t="shared" si="11"/>
        <v>793.345</v>
      </c>
      <c r="W84" s="17">
        <f t="shared" si="11"/>
        <v>397.175</v>
      </c>
      <c r="X84" s="17">
        <f t="shared" si="11"/>
        <v>516.02</v>
      </c>
      <c r="Y84" s="15">
        <f t="shared" si="10"/>
        <v>66.62471592049057</v>
      </c>
      <c r="Z84" s="30"/>
      <c r="AA84" s="30"/>
      <c r="AB84" s="30"/>
      <c r="AC84" s="30"/>
      <c r="AD84" s="30"/>
      <c r="AE84" s="30"/>
      <c r="AF84" s="30"/>
    </row>
    <row r="85" spans="1:32" ht="15">
      <c r="A85" s="85" t="s">
        <v>149</v>
      </c>
      <c r="B85" s="13">
        <v>1810</v>
      </c>
      <c r="C85" s="33">
        <v>1680</v>
      </c>
      <c r="D85" s="33">
        <v>63.54</v>
      </c>
      <c r="E85" s="33">
        <v>0.08</v>
      </c>
      <c r="F85" s="33">
        <v>1060</v>
      </c>
      <c r="G85" s="33">
        <v>567.85</v>
      </c>
      <c r="H85" s="33">
        <v>666.25</v>
      </c>
      <c r="I85" s="14">
        <f t="shared" si="8"/>
        <v>68.18232044198895</v>
      </c>
      <c r="J85" s="34">
        <v>931.31</v>
      </c>
      <c r="K85" s="34">
        <v>848.23</v>
      </c>
      <c r="L85" s="34">
        <v>67.72</v>
      </c>
      <c r="M85" s="34">
        <v>0.56</v>
      </c>
      <c r="N85" s="34">
        <v>551.36</v>
      </c>
      <c r="O85" s="34">
        <v>272.09</v>
      </c>
      <c r="P85" s="34">
        <v>336.12</v>
      </c>
      <c r="Q85" s="15">
        <f t="shared" si="9"/>
        <v>65.30693324456948</v>
      </c>
      <c r="R85" s="16">
        <f t="shared" si="11"/>
        <v>1370.655</v>
      </c>
      <c r="S85" s="17">
        <f t="shared" si="11"/>
        <v>1264.115</v>
      </c>
      <c r="T85" s="17">
        <f t="shared" si="11"/>
        <v>65.63</v>
      </c>
      <c r="U85" s="17">
        <f t="shared" si="11"/>
        <v>0.32</v>
      </c>
      <c r="V85" s="17">
        <f t="shared" si="11"/>
        <v>805.6800000000001</v>
      </c>
      <c r="W85" s="17">
        <f t="shared" si="11"/>
        <v>419.97</v>
      </c>
      <c r="X85" s="17">
        <f t="shared" si="11"/>
        <v>501.185</v>
      </c>
      <c r="Y85" s="15">
        <f t="shared" si="10"/>
        <v>67.20546016320664</v>
      </c>
      <c r="Z85" s="30"/>
      <c r="AA85" s="30"/>
      <c r="AB85" s="30"/>
      <c r="AC85" s="30"/>
      <c r="AD85" s="30"/>
      <c r="AE85" s="30"/>
      <c r="AF85" s="30"/>
    </row>
    <row r="86" spans="1:32" ht="15">
      <c r="A86" s="85" t="s">
        <v>150</v>
      </c>
      <c r="B86" s="13">
        <v>1810</v>
      </c>
      <c r="C86" s="33">
        <v>1680</v>
      </c>
      <c r="D86" s="33">
        <v>63.52</v>
      </c>
      <c r="E86" s="33">
        <v>0.08</v>
      </c>
      <c r="F86" s="33">
        <v>1060</v>
      </c>
      <c r="G86" s="33">
        <v>569.26</v>
      </c>
      <c r="H86" s="33">
        <v>666.25</v>
      </c>
      <c r="I86" s="14">
        <f t="shared" si="8"/>
        <v>68.26022099447513</v>
      </c>
      <c r="J86" s="34">
        <v>931.31</v>
      </c>
      <c r="K86" s="34">
        <v>908.83</v>
      </c>
      <c r="L86" s="34">
        <v>67.26</v>
      </c>
      <c r="M86" s="34">
        <v>0.54</v>
      </c>
      <c r="N86" s="34">
        <v>572.34</v>
      </c>
      <c r="O86" s="34">
        <v>309.14</v>
      </c>
      <c r="P86" s="34">
        <v>317.01</v>
      </c>
      <c r="Q86" s="15">
        <f t="shared" si="9"/>
        <v>67.23325208577165</v>
      </c>
      <c r="R86" s="16">
        <f t="shared" si="11"/>
        <v>1370.655</v>
      </c>
      <c r="S86" s="17">
        <f t="shared" si="11"/>
        <v>1294.415</v>
      </c>
      <c r="T86" s="17">
        <f t="shared" si="11"/>
        <v>65.39</v>
      </c>
      <c r="U86" s="17">
        <f t="shared" si="11"/>
        <v>0.31</v>
      </c>
      <c r="V86" s="17">
        <f t="shared" si="11"/>
        <v>816.1700000000001</v>
      </c>
      <c r="W86" s="17">
        <f t="shared" si="11"/>
        <v>439.2</v>
      </c>
      <c r="X86" s="17">
        <f t="shared" si="11"/>
        <v>491.63</v>
      </c>
      <c r="Y86" s="15">
        <f t="shared" si="10"/>
        <v>67.91132706625665</v>
      </c>
      <c r="Z86" s="30"/>
      <c r="AA86" s="30"/>
      <c r="AB86" s="30"/>
      <c r="AC86" s="30"/>
      <c r="AD86" s="30"/>
      <c r="AE86" s="30"/>
      <c r="AF86" s="30"/>
    </row>
    <row r="87" spans="1:32" ht="15">
      <c r="A87" s="85" t="s">
        <v>151</v>
      </c>
      <c r="B87" s="13">
        <v>1810</v>
      </c>
      <c r="C87" s="33">
        <v>1680</v>
      </c>
      <c r="D87" s="33">
        <v>63.5</v>
      </c>
      <c r="E87" s="33">
        <v>0.08</v>
      </c>
      <c r="F87" s="33">
        <v>1060</v>
      </c>
      <c r="G87" s="33">
        <v>570.67</v>
      </c>
      <c r="H87" s="33">
        <v>666.25</v>
      </c>
      <c r="I87" s="14">
        <f t="shared" si="8"/>
        <v>68.33812154696133</v>
      </c>
      <c r="J87" s="34">
        <v>931.31</v>
      </c>
      <c r="K87" s="34">
        <v>969.44</v>
      </c>
      <c r="L87" s="34">
        <v>66.53</v>
      </c>
      <c r="M87" s="34">
        <v>0.52</v>
      </c>
      <c r="N87" s="34">
        <v>593.31</v>
      </c>
      <c r="O87" s="34">
        <v>346.2</v>
      </c>
      <c r="P87" s="34">
        <v>297.9</v>
      </c>
      <c r="Q87" s="15">
        <f t="shared" si="9"/>
        <v>69.16064468329557</v>
      </c>
      <c r="R87" s="16">
        <f t="shared" si="11"/>
        <v>1370.655</v>
      </c>
      <c r="S87" s="17">
        <f t="shared" si="11"/>
        <v>1324.72</v>
      </c>
      <c r="T87" s="17">
        <f t="shared" si="11"/>
        <v>65.015</v>
      </c>
      <c r="U87" s="17">
        <f t="shared" si="11"/>
        <v>0.3</v>
      </c>
      <c r="V87" s="17">
        <f t="shared" si="11"/>
        <v>826.655</v>
      </c>
      <c r="W87" s="17">
        <f t="shared" si="11"/>
        <v>458.43499999999995</v>
      </c>
      <c r="X87" s="17">
        <f t="shared" si="11"/>
        <v>482.075</v>
      </c>
      <c r="Y87" s="15">
        <f t="shared" si="10"/>
        <v>68.61755875840383</v>
      </c>
      <c r="Z87" s="30"/>
      <c r="AA87" s="30"/>
      <c r="AB87" s="30"/>
      <c r="AC87" s="30"/>
      <c r="AD87" s="30"/>
      <c r="AE87" s="30"/>
      <c r="AF87" s="30"/>
    </row>
    <row r="88" spans="1:32" ht="15">
      <c r="A88" s="85" t="s">
        <v>152</v>
      </c>
      <c r="B88" s="13">
        <v>1810</v>
      </c>
      <c r="C88" s="33">
        <v>1680</v>
      </c>
      <c r="D88" s="33">
        <v>63.48</v>
      </c>
      <c r="E88" s="33">
        <v>0.08</v>
      </c>
      <c r="F88" s="33">
        <v>1060</v>
      </c>
      <c r="G88" s="33">
        <v>572.08</v>
      </c>
      <c r="H88" s="33">
        <v>666.25</v>
      </c>
      <c r="I88" s="14">
        <f t="shared" si="8"/>
        <v>68.41602209944752</v>
      </c>
      <c r="J88" s="34">
        <v>931.31</v>
      </c>
      <c r="K88" s="34">
        <v>1030</v>
      </c>
      <c r="L88" s="34">
        <v>65.57</v>
      </c>
      <c r="M88" s="34">
        <v>0.5</v>
      </c>
      <c r="N88" s="34">
        <v>613.72</v>
      </c>
      <c r="O88" s="34">
        <v>383.53</v>
      </c>
      <c r="P88" s="34">
        <v>273.3</v>
      </c>
      <c r="Q88" s="15">
        <f t="shared" si="9"/>
        <v>70.52753648087103</v>
      </c>
      <c r="R88" s="16">
        <f t="shared" si="11"/>
        <v>1370.655</v>
      </c>
      <c r="S88" s="17">
        <f t="shared" si="11"/>
        <v>1355</v>
      </c>
      <c r="T88" s="17">
        <f t="shared" si="11"/>
        <v>64.52499999999999</v>
      </c>
      <c r="U88" s="17">
        <f t="shared" si="11"/>
        <v>0.29</v>
      </c>
      <c r="V88" s="17">
        <f t="shared" si="11"/>
        <v>836.86</v>
      </c>
      <c r="W88" s="17">
        <f t="shared" si="11"/>
        <v>477.805</v>
      </c>
      <c r="X88" s="17">
        <f t="shared" si="11"/>
        <v>469.775</v>
      </c>
      <c r="Y88" s="15">
        <f t="shared" si="10"/>
        <v>69.13337054182125</v>
      </c>
      <c r="Z88" s="30"/>
      <c r="AA88" s="30"/>
      <c r="AB88" s="30"/>
      <c r="AC88" s="30"/>
      <c r="AD88" s="30"/>
      <c r="AE88" s="30"/>
      <c r="AF88" s="30"/>
    </row>
    <row r="89" spans="1:32" ht="15">
      <c r="A89" s="85" t="s">
        <v>153</v>
      </c>
      <c r="B89" s="13">
        <v>1810</v>
      </c>
      <c r="C89" s="33">
        <v>1690</v>
      </c>
      <c r="D89" s="33">
        <v>63.47</v>
      </c>
      <c r="E89" s="33">
        <v>0.08</v>
      </c>
      <c r="F89" s="33">
        <v>1060</v>
      </c>
      <c r="G89" s="33">
        <v>573.49</v>
      </c>
      <c r="H89" s="33">
        <v>666.25</v>
      </c>
      <c r="I89" s="14">
        <f t="shared" si="8"/>
        <v>68.4939226519337</v>
      </c>
      <c r="J89" s="34">
        <v>931.31</v>
      </c>
      <c r="K89" s="34">
        <v>1090</v>
      </c>
      <c r="L89" s="34">
        <v>64.45</v>
      </c>
      <c r="M89" s="34">
        <v>0.48</v>
      </c>
      <c r="N89" s="34">
        <v>629.92</v>
      </c>
      <c r="O89" s="34">
        <v>422.97</v>
      </c>
      <c r="P89" s="34">
        <v>260.95</v>
      </c>
      <c r="Q89" s="15">
        <f t="shared" si="9"/>
        <v>73.43634235646563</v>
      </c>
      <c r="R89" s="16">
        <f t="shared" si="11"/>
        <v>1370.655</v>
      </c>
      <c r="S89" s="17">
        <f t="shared" si="11"/>
        <v>1390</v>
      </c>
      <c r="T89" s="17">
        <f t="shared" si="11"/>
        <v>63.96</v>
      </c>
      <c r="U89" s="17">
        <f t="shared" si="11"/>
        <v>0.27999999999999997</v>
      </c>
      <c r="V89" s="17">
        <f t="shared" si="11"/>
        <v>844.96</v>
      </c>
      <c r="W89" s="17">
        <f t="shared" si="11"/>
        <v>498.23</v>
      </c>
      <c r="X89" s="17">
        <f t="shared" si="11"/>
        <v>463.6</v>
      </c>
      <c r="Y89" s="15">
        <f t="shared" si="10"/>
        <v>70.17301946879412</v>
      </c>
      <c r="Z89" s="30"/>
      <c r="AA89" s="30"/>
      <c r="AB89" s="30"/>
      <c r="AC89" s="30"/>
      <c r="AD89" s="30"/>
      <c r="AE89" s="30"/>
      <c r="AF89" s="30"/>
    </row>
    <row r="90" spans="1:32" ht="15">
      <c r="A90" s="85" t="s">
        <v>154</v>
      </c>
      <c r="B90" s="13">
        <v>1810</v>
      </c>
      <c r="C90" s="33">
        <v>1690</v>
      </c>
      <c r="D90" s="33">
        <v>63.45</v>
      </c>
      <c r="E90" s="33">
        <v>0.08</v>
      </c>
      <c r="F90" s="33">
        <v>1060</v>
      </c>
      <c r="G90" s="33">
        <v>574.9</v>
      </c>
      <c r="H90" s="33">
        <v>666.25</v>
      </c>
      <c r="I90" s="14">
        <f t="shared" si="8"/>
        <v>68.5718232044199</v>
      </c>
      <c r="J90" s="34">
        <v>931.31</v>
      </c>
      <c r="K90" s="34">
        <v>1150</v>
      </c>
      <c r="L90" s="34">
        <v>63.22</v>
      </c>
      <c r="M90" s="34">
        <v>0.46</v>
      </c>
      <c r="N90" s="34">
        <v>645.28</v>
      </c>
      <c r="O90" s="34">
        <v>475.11</v>
      </c>
      <c r="P90" s="34">
        <v>249.03</v>
      </c>
      <c r="Q90" s="15">
        <f t="shared" si="9"/>
        <v>77.75499028250529</v>
      </c>
      <c r="R90" s="16">
        <f t="shared" si="11"/>
        <v>1370.655</v>
      </c>
      <c r="S90" s="17">
        <f t="shared" si="11"/>
        <v>1420</v>
      </c>
      <c r="T90" s="17">
        <f t="shared" si="11"/>
        <v>63.335</v>
      </c>
      <c r="U90" s="17">
        <f t="shared" si="11"/>
        <v>0.27</v>
      </c>
      <c r="V90" s="17">
        <f t="shared" si="11"/>
        <v>852.64</v>
      </c>
      <c r="W90" s="17">
        <f t="shared" si="11"/>
        <v>525.005</v>
      </c>
      <c r="X90" s="17">
        <f t="shared" si="11"/>
        <v>457.64</v>
      </c>
      <c r="Y90" s="15">
        <f t="shared" si="10"/>
        <v>71.69163648036887</v>
      </c>
      <c r="Z90" s="30"/>
      <c r="AA90" s="30"/>
      <c r="AB90" s="30"/>
      <c r="AC90" s="30"/>
      <c r="AD90" s="30"/>
      <c r="AE90" s="30"/>
      <c r="AF90" s="30"/>
    </row>
    <row r="91" spans="1:32" ht="15">
      <c r="A91" s="85" t="s">
        <v>155</v>
      </c>
      <c r="B91" s="13">
        <v>1810</v>
      </c>
      <c r="C91" s="33">
        <v>1690</v>
      </c>
      <c r="D91" s="33">
        <v>63.43</v>
      </c>
      <c r="E91" s="33">
        <v>0.08</v>
      </c>
      <c r="F91" s="33">
        <v>1060</v>
      </c>
      <c r="G91" s="33">
        <v>576.31</v>
      </c>
      <c r="H91" s="33">
        <v>666.25</v>
      </c>
      <c r="I91" s="14">
        <f t="shared" si="8"/>
        <v>68.64972375690608</v>
      </c>
      <c r="J91" s="34">
        <v>931.31</v>
      </c>
      <c r="K91" s="34">
        <v>1210</v>
      </c>
      <c r="L91" s="34">
        <v>61.92</v>
      </c>
      <c r="M91" s="34">
        <v>0.44</v>
      </c>
      <c r="N91" s="34">
        <v>657.49</v>
      </c>
      <c r="O91" s="34">
        <v>520.87</v>
      </c>
      <c r="P91" s="34">
        <v>238.68</v>
      </c>
      <c r="Q91" s="15">
        <f t="shared" si="9"/>
        <v>81.55716141778785</v>
      </c>
      <c r="R91" s="16">
        <f t="shared" si="11"/>
        <v>1370.655</v>
      </c>
      <c r="S91" s="17">
        <f t="shared" si="11"/>
        <v>1450</v>
      </c>
      <c r="T91" s="17">
        <f t="shared" si="11"/>
        <v>62.675</v>
      </c>
      <c r="U91" s="17">
        <f t="shared" si="11"/>
        <v>0.26</v>
      </c>
      <c r="V91" s="17">
        <f t="shared" si="11"/>
        <v>858.745</v>
      </c>
      <c r="W91" s="17">
        <f t="shared" si="11"/>
        <v>548.5899999999999</v>
      </c>
      <c r="X91" s="17">
        <f t="shared" si="11"/>
        <v>452.46500000000003</v>
      </c>
      <c r="Y91" s="15">
        <f t="shared" si="10"/>
        <v>73.0347899361984</v>
      </c>
      <c r="Z91" s="30"/>
      <c r="AA91" s="30"/>
      <c r="AB91" s="30"/>
      <c r="AC91" s="30"/>
      <c r="AD91" s="30"/>
      <c r="AE91" s="30"/>
      <c r="AF91" s="30"/>
    </row>
    <row r="92" spans="1:32" ht="15">
      <c r="A92" s="85" t="s">
        <v>210</v>
      </c>
      <c r="B92" s="13">
        <v>1810</v>
      </c>
      <c r="C92" s="33">
        <v>1800</v>
      </c>
      <c r="D92" s="33">
        <v>63.06</v>
      </c>
      <c r="E92" s="33">
        <v>0.08</v>
      </c>
      <c r="F92" s="33">
        <v>1090</v>
      </c>
      <c r="G92" s="33">
        <v>656.64</v>
      </c>
      <c r="H92" s="33">
        <v>646.36</v>
      </c>
      <c r="I92" s="14">
        <f t="shared" si="8"/>
        <v>71.98895027624309</v>
      </c>
      <c r="J92" s="34">
        <v>931.31</v>
      </c>
      <c r="K92" s="34">
        <v>843.88</v>
      </c>
      <c r="L92" s="34">
        <v>67.31</v>
      </c>
      <c r="M92" s="34">
        <v>0.58</v>
      </c>
      <c r="N92" s="34">
        <v>539.6</v>
      </c>
      <c r="O92" s="34">
        <v>276.3</v>
      </c>
      <c r="P92" s="34">
        <v>349.4</v>
      </c>
      <c r="Q92" s="15">
        <f t="shared" si="9"/>
        <v>67.18493305129336</v>
      </c>
      <c r="R92" s="16">
        <f t="shared" si="11"/>
        <v>1370.655</v>
      </c>
      <c r="S92" s="17">
        <f t="shared" si="11"/>
        <v>1321.94</v>
      </c>
      <c r="T92" s="17">
        <f t="shared" si="11"/>
        <v>65.185</v>
      </c>
      <c r="U92" s="17">
        <f t="shared" si="11"/>
        <v>0.32999999999999996</v>
      </c>
      <c r="V92" s="17">
        <f t="shared" si="11"/>
        <v>814.8</v>
      </c>
      <c r="W92" s="17">
        <f t="shared" si="11"/>
        <v>466.47</v>
      </c>
      <c r="X92" s="17">
        <f t="shared" si="11"/>
        <v>497.88</v>
      </c>
      <c r="Y92" s="15">
        <f t="shared" si="10"/>
        <v>70.35687317377459</v>
      </c>
      <c r="Z92" s="30"/>
      <c r="AA92" s="30"/>
      <c r="AB92" s="30"/>
      <c r="AC92" s="30"/>
      <c r="AD92" s="30"/>
      <c r="AE92" s="30"/>
      <c r="AF92" s="30"/>
    </row>
    <row r="93" spans="1:32" ht="15">
      <c r="A93" s="85" t="s">
        <v>156</v>
      </c>
      <c r="B93" s="13">
        <v>1810</v>
      </c>
      <c r="C93" s="33">
        <v>1800</v>
      </c>
      <c r="D93" s="33">
        <v>63.04</v>
      </c>
      <c r="E93" s="33">
        <v>0.08</v>
      </c>
      <c r="F93" s="33">
        <v>1090</v>
      </c>
      <c r="G93" s="33">
        <v>658.05</v>
      </c>
      <c r="H93" s="33">
        <v>646.36</v>
      </c>
      <c r="I93" s="14">
        <f t="shared" si="8"/>
        <v>72.06685082872927</v>
      </c>
      <c r="J93" s="34">
        <v>931.31</v>
      </c>
      <c r="K93" s="34">
        <v>904.49</v>
      </c>
      <c r="L93" s="34">
        <v>67.01</v>
      </c>
      <c r="M93" s="34">
        <v>0.56</v>
      </c>
      <c r="N93" s="34">
        <v>560.57</v>
      </c>
      <c r="O93" s="34">
        <v>313.35</v>
      </c>
      <c r="P93" s="34">
        <v>330.29</v>
      </c>
      <c r="Q93" s="15">
        <f t="shared" si="9"/>
        <v>69.11125189249553</v>
      </c>
      <c r="R93" s="16">
        <f t="shared" si="11"/>
        <v>1370.655</v>
      </c>
      <c r="S93" s="17">
        <f t="shared" si="11"/>
        <v>1352.245</v>
      </c>
      <c r="T93" s="17">
        <f t="shared" si="11"/>
        <v>65.025</v>
      </c>
      <c r="U93" s="17">
        <f t="shared" si="11"/>
        <v>0.32</v>
      </c>
      <c r="V93" s="17">
        <f t="shared" si="11"/>
        <v>825.2850000000001</v>
      </c>
      <c r="W93" s="17">
        <f t="shared" si="11"/>
        <v>485.7</v>
      </c>
      <c r="X93" s="17">
        <f t="shared" si="11"/>
        <v>488.32500000000005</v>
      </c>
      <c r="Y93" s="15">
        <f t="shared" si="10"/>
        <v>71.0627400768246</v>
      </c>
      <c r="Z93" s="30"/>
      <c r="AA93" s="30"/>
      <c r="AB93" s="30"/>
      <c r="AC93" s="30"/>
      <c r="AD93" s="30"/>
      <c r="AE93" s="30"/>
      <c r="AF93" s="30"/>
    </row>
    <row r="94" spans="1:32" ht="15">
      <c r="A94" s="85" t="s">
        <v>157</v>
      </c>
      <c r="B94" s="13">
        <v>1810</v>
      </c>
      <c r="C94" s="33">
        <v>1800</v>
      </c>
      <c r="D94" s="33">
        <v>63.02</v>
      </c>
      <c r="E94" s="33">
        <v>0.08</v>
      </c>
      <c r="F94" s="33">
        <v>1090</v>
      </c>
      <c r="G94" s="33">
        <v>659.46</v>
      </c>
      <c r="H94" s="33">
        <v>646.36</v>
      </c>
      <c r="I94" s="14">
        <f t="shared" si="8"/>
        <v>72.14475138121547</v>
      </c>
      <c r="J94" s="34">
        <v>931.31</v>
      </c>
      <c r="K94" s="34">
        <v>965.09</v>
      </c>
      <c r="L94" s="34">
        <v>66.42</v>
      </c>
      <c r="M94" s="34">
        <v>0.54</v>
      </c>
      <c r="N94" s="34">
        <v>581.55</v>
      </c>
      <c r="O94" s="34">
        <v>350.4</v>
      </c>
      <c r="P94" s="34">
        <v>311.18</v>
      </c>
      <c r="Q94" s="15">
        <f t="shared" si="9"/>
        <v>71.0375707336977</v>
      </c>
      <c r="R94" s="16">
        <f t="shared" si="11"/>
        <v>1370.655</v>
      </c>
      <c r="S94" s="17">
        <f t="shared" si="11"/>
        <v>1382.545</v>
      </c>
      <c r="T94" s="17">
        <f t="shared" si="11"/>
        <v>64.72</v>
      </c>
      <c r="U94" s="17">
        <f t="shared" si="11"/>
        <v>0.31</v>
      </c>
      <c r="V94" s="17">
        <f t="shared" si="11"/>
        <v>835.775</v>
      </c>
      <c r="W94" s="17">
        <f t="shared" si="11"/>
        <v>504.93</v>
      </c>
      <c r="X94" s="17">
        <f t="shared" si="11"/>
        <v>478.77</v>
      </c>
      <c r="Y94" s="15">
        <f t="shared" si="10"/>
        <v>71.76860697987459</v>
      </c>
      <c r="Z94" s="30"/>
      <c r="AA94" s="30"/>
      <c r="AB94" s="30"/>
      <c r="AC94" s="30"/>
      <c r="AD94" s="30"/>
      <c r="AE94" s="30"/>
      <c r="AF94" s="30"/>
    </row>
    <row r="95" spans="1:32" ht="15">
      <c r="A95" s="85" t="s">
        <v>158</v>
      </c>
      <c r="B95" s="13">
        <v>1810</v>
      </c>
      <c r="C95" s="33">
        <v>1800</v>
      </c>
      <c r="D95" s="33">
        <v>63</v>
      </c>
      <c r="E95" s="33">
        <v>0.08</v>
      </c>
      <c r="F95" s="33">
        <v>1090</v>
      </c>
      <c r="G95" s="33">
        <v>660.87</v>
      </c>
      <c r="H95" s="33">
        <v>646.36</v>
      </c>
      <c r="I95" s="14">
        <f t="shared" si="8"/>
        <v>72.22265193370166</v>
      </c>
      <c r="J95" s="34">
        <v>931.31</v>
      </c>
      <c r="K95" s="34">
        <v>1030</v>
      </c>
      <c r="L95" s="34">
        <v>65.59</v>
      </c>
      <c r="M95" s="34">
        <v>0.52</v>
      </c>
      <c r="N95" s="34">
        <v>602.52</v>
      </c>
      <c r="O95" s="34">
        <v>387.46</v>
      </c>
      <c r="P95" s="34">
        <v>292.07</v>
      </c>
      <c r="Q95" s="15">
        <f t="shared" si="9"/>
        <v>72.96496333122161</v>
      </c>
      <c r="R95" s="16">
        <f t="shared" si="11"/>
        <v>1370.655</v>
      </c>
      <c r="S95" s="17">
        <f t="shared" si="11"/>
        <v>1415</v>
      </c>
      <c r="T95" s="17">
        <f t="shared" si="11"/>
        <v>64.295</v>
      </c>
      <c r="U95" s="17">
        <f t="shared" si="11"/>
        <v>0.3</v>
      </c>
      <c r="V95" s="17">
        <f t="shared" si="11"/>
        <v>846.26</v>
      </c>
      <c r="W95" s="17">
        <f t="shared" si="11"/>
        <v>524.165</v>
      </c>
      <c r="X95" s="17">
        <f t="shared" si="11"/>
        <v>469.21500000000003</v>
      </c>
      <c r="Y95" s="15">
        <f t="shared" si="10"/>
        <v>72.47483867202178</v>
      </c>
      <c r="Z95" s="30"/>
      <c r="AA95" s="30"/>
      <c r="AB95" s="30"/>
      <c r="AC95" s="30"/>
      <c r="AD95" s="30"/>
      <c r="AE95" s="30"/>
      <c r="AF95" s="30"/>
    </row>
    <row r="96" spans="1:32" ht="15">
      <c r="A96" s="85" t="s">
        <v>159</v>
      </c>
      <c r="B96" s="13">
        <v>1810</v>
      </c>
      <c r="C96" s="33">
        <v>1800</v>
      </c>
      <c r="D96" s="33">
        <v>62.98</v>
      </c>
      <c r="E96" s="33">
        <v>0.08</v>
      </c>
      <c r="F96" s="33">
        <v>1090</v>
      </c>
      <c r="G96" s="33">
        <v>662.28</v>
      </c>
      <c r="H96" s="33">
        <v>646.36</v>
      </c>
      <c r="I96" s="14">
        <f t="shared" si="8"/>
        <v>72.30055248618784</v>
      </c>
      <c r="J96" s="34">
        <v>931.31</v>
      </c>
      <c r="K96" s="34">
        <v>1090</v>
      </c>
      <c r="L96" s="34">
        <v>64.59</v>
      </c>
      <c r="M96" s="34">
        <v>0.5</v>
      </c>
      <c r="N96" s="34">
        <v>622.93</v>
      </c>
      <c r="O96" s="34">
        <v>424.79</v>
      </c>
      <c r="P96" s="34">
        <v>267.46</v>
      </c>
      <c r="Q96" s="15">
        <f t="shared" si="9"/>
        <v>74.33078137247533</v>
      </c>
      <c r="R96" s="16">
        <f t="shared" si="11"/>
        <v>1370.655</v>
      </c>
      <c r="S96" s="17">
        <f t="shared" si="11"/>
        <v>1445</v>
      </c>
      <c r="T96" s="17">
        <f t="shared" si="11"/>
        <v>63.785</v>
      </c>
      <c r="U96" s="17">
        <f t="shared" si="11"/>
        <v>0.29</v>
      </c>
      <c r="V96" s="17">
        <f t="shared" si="11"/>
        <v>856.4649999999999</v>
      </c>
      <c r="W96" s="17">
        <f t="shared" si="11"/>
        <v>543.535</v>
      </c>
      <c r="X96" s="17">
        <f t="shared" si="11"/>
        <v>456.90999999999997</v>
      </c>
      <c r="Y96" s="15">
        <f t="shared" si="10"/>
        <v>72.990285666342</v>
      </c>
      <c r="Z96" s="30"/>
      <c r="AA96" s="30"/>
      <c r="AB96" s="30"/>
      <c r="AC96" s="30"/>
      <c r="AD96" s="30"/>
      <c r="AE96" s="30"/>
      <c r="AF96" s="30"/>
    </row>
    <row r="97" spans="1:32" ht="15">
      <c r="A97" s="85" t="s">
        <v>160</v>
      </c>
      <c r="B97" s="13">
        <v>1810</v>
      </c>
      <c r="C97" s="33">
        <v>1810</v>
      </c>
      <c r="D97" s="33">
        <v>62.96</v>
      </c>
      <c r="E97" s="33">
        <v>0.08</v>
      </c>
      <c r="F97" s="33">
        <v>1090</v>
      </c>
      <c r="G97" s="33">
        <v>663.69</v>
      </c>
      <c r="H97" s="33">
        <v>646.36</v>
      </c>
      <c r="I97" s="14">
        <f t="shared" si="8"/>
        <v>72.37845303867404</v>
      </c>
      <c r="J97" s="34">
        <v>931.31</v>
      </c>
      <c r="K97" s="34">
        <v>1150</v>
      </c>
      <c r="L97" s="34">
        <v>63.45</v>
      </c>
      <c r="M97" s="34">
        <v>0.48</v>
      </c>
      <c r="N97" s="34">
        <v>639.13</v>
      </c>
      <c r="O97" s="34">
        <v>464.23</v>
      </c>
      <c r="P97" s="34">
        <v>255.12</v>
      </c>
      <c r="Q97" s="15">
        <f t="shared" si="9"/>
        <v>77.24066100439167</v>
      </c>
      <c r="R97" s="16">
        <f t="shared" si="11"/>
        <v>1370.655</v>
      </c>
      <c r="S97" s="17">
        <f t="shared" si="11"/>
        <v>1480</v>
      </c>
      <c r="T97" s="17">
        <f t="shared" si="11"/>
        <v>63.205</v>
      </c>
      <c r="U97" s="17">
        <f t="shared" si="11"/>
        <v>0.27999999999999997</v>
      </c>
      <c r="V97" s="17">
        <f t="shared" si="11"/>
        <v>864.565</v>
      </c>
      <c r="W97" s="17">
        <f t="shared" si="11"/>
        <v>563.96</v>
      </c>
      <c r="X97" s="17">
        <f t="shared" si="11"/>
        <v>450.74</v>
      </c>
      <c r="Y97" s="15">
        <f t="shared" si="10"/>
        <v>74.03029938241205</v>
      </c>
      <c r="Z97" s="30"/>
      <c r="AA97" s="30"/>
      <c r="AB97" s="30"/>
      <c r="AC97" s="30"/>
      <c r="AD97" s="30"/>
      <c r="AE97" s="30"/>
      <c r="AF97" s="30"/>
    </row>
    <row r="98" spans="1:32" ht="15">
      <c r="A98" s="85" t="s">
        <v>161</v>
      </c>
      <c r="B98" s="13">
        <v>1810</v>
      </c>
      <c r="C98" s="33">
        <v>1810</v>
      </c>
      <c r="D98" s="33">
        <v>62.94</v>
      </c>
      <c r="E98" s="33">
        <v>0.08</v>
      </c>
      <c r="F98" s="33">
        <v>1090</v>
      </c>
      <c r="G98" s="33">
        <v>665.1</v>
      </c>
      <c r="H98" s="33">
        <v>646.36</v>
      </c>
      <c r="I98" s="14">
        <f t="shared" si="8"/>
        <v>72.45635359116022</v>
      </c>
      <c r="J98" s="34">
        <v>931.31</v>
      </c>
      <c r="K98" s="34">
        <v>1210</v>
      </c>
      <c r="L98" s="34">
        <v>62.22</v>
      </c>
      <c r="M98" s="34">
        <v>0.46</v>
      </c>
      <c r="N98" s="34">
        <v>654.49</v>
      </c>
      <c r="O98" s="34">
        <v>517.11</v>
      </c>
      <c r="P98" s="34">
        <v>243.2</v>
      </c>
      <c r="Q98" s="15">
        <f t="shared" si="9"/>
        <v>81.63876689824012</v>
      </c>
      <c r="R98" s="16">
        <f t="shared" si="11"/>
        <v>1370.655</v>
      </c>
      <c r="S98" s="17">
        <f t="shared" si="11"/>
        <v>1510</v>
      </c>
      <c r="T98" s="17">
        <f t="shared" si="11"/>
        <v>62.58</v>
      </c>
      <c r="U98" s="17">
        <f t="shared" si="11"/>
        <v>0.27</v>
      </c>
      <c r="V98" s="17">
        <f t="shared" si="11"/>
        <v>872.245</v>
      </c>
      <c r="W98" s="17">
        <f t="shared" si="11"/>
        <v>591.105</v>
      </c>
      <c r="X98" s="17">
        <f t="shared" si="11"/>
        <v>444.78</v>
      </c>
      <c r="Y98" s="15">
        <f t="shared" si="10"/>
        <v>75.5759107871784</v>
      </c>
      <c r="Z98" s="30"/>
      <c r="AA98" s="30"/>
      <c r="AB98" s="30"/>
      <c r="AC98" s="30"/>
      <c r="AD98" s="30"/>
      <c r="AE98" s="30"/>
      <c r="AF98" s="30"/>
    </row>
    <row r="99" spans="1:32" ht="15.75" thickBot="1">
      <c r="A99" s="85" t="s">
        <v>162</v>
      </c>
      <c r="B99" s="13">
        <v>1810</v>
      </c>
      <c r="C99" s="33">
        <v>1810</v>
      </c>
      <c r="D99" s="33">
        <v>62.92</v>
      </c>
      <c r="E99" s="33">
        <v>0.08</v>
      </c>
      <c r="F99" s="33">
        <v>1090</v>
      </c>
      <c r="G99" s="33">
        <v>666.51</v>
      </c>
      <c r="H99" s="33">
        <v>646.36</v>
      </c>
      <c r="I99" s="25">
        <f t="shared" si="8"/>
        <v>72.53425414364641</v>
      </c>
      <c r="J99" s="34">
        <v>931.31</v>
      </c>
      <c r="K99" s="34">
        <v>1270</v>
      </c>
      <c r="L99" s="34">
        <v>60.94</v>
      </c>
      <c r="M99" s="34">
        <v>0.44</v>
      </c>
      <c r="N99" s="34">
        <v>666.7</v>
      </c>
      <c r="O99" s="34">
        <v>562.87</v>
      </c>
      <c r="P99" s="34">
        <v>232.85</v>
      </c>
      <c r="Q99" s="26">
        <f t="shared" si="9"/>
        <v>85.44093803352268</v>
      </c>
      <c r="R99" s="27">
        <f t="shared" si="11"/>
        <v>1370.655</v>
      </c>
      <c r="S99" s="28">
        <f t="shared" si="11"/>
        <v>1540</v>
      </c>
      <c r="T99" s="28">
        <f t="shared" si="11"/>
        <v>61.93</v>
      </c>
      <c r="U99" s="28">
        <f t="shared" si="11"/>
        <v>0.26</v>
      </c>
      <c r="V99" s="28">
        <f t="shared" si="11"/>
        <v>878.35</v>
      </c>
      <c r="W99" s="28">
        <f t="shared" si="11"/>
        <v>614.69</v>
      </c>
      <c r="X99" s="28">
        <f t="shared" si="11"/>
        <v>439.605</v>
      </c>
      <c r="Y99" s="26">
        <f t="shared" si="10"/>
        <v>76.91906424300791</v>
      </c>
      <c r="Z99" s="30"/>
      <c r="AA99" s="30"/>
      <c r="AB99" s="30"/>
      <c r="AC99" s="30"/>
      <c r="AD99" s="30"/>
      <c r="AE99" s="30"/>
      <c r="AF99" s="30"/>
    </row>
    <row r="100" spans="1:32" ht="15">
      <c r="A100" s="8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30"/>
      <c r="S100" s="30"/>
      <c r="T100" s="30"/>
      <c r="U100" s="30"/>
      <c r="V100" s="30"/>
      <c r="W100" s="30"/>
      <c r="X100" s="30"/>
      <c r="Y100" s="29"/>
      <c r="Z100" s="30"/>
      <c r="AA100" s="30"/>
      <c r="AB100" s="30"/>
      <c r="AC100" s="30"/>
      <c r="AD100" s="30"/>
      <c r="AE100" s="30"/>
      <c r="AF100" s="30"/>
    </row>
    <row r="101" spans="1:32" ht="15">
      <c r="A101" s="8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30"/>
      <c r="S101" s="30"/>
      <c r="T101" s="30"/>
      <c r="U101" s="30"/>
      <c r="V101" s="30"/>
      <c r="W101" s="30"/>
      <c r="X101" s="30"/>
      <c r="Y101" s="29"/>
      <c r="Z101" s="30"/>
      <c r="AA101" s="30"/>
      <c r="AB101" s="30"/>
      <c r="AC101" s="30"/>
      <c r="AD101" s="30"/>
      <c r="AE101" s="30"/>
      <c r="AF101" s="30"/>
    </row>
    <row r="102" spans="1:32" ht="15">
      <c r="A102" s="8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30"/>
      <c r="S102" s="30"/>
      <c r="T102" s="30"/>
      <c r="U102" s="30"/>
      <c r="V102" s="30"/>
      <c r="W102" s="30"/>
      <c r="X102" s="30"/>
      <c r="Y102" s="29"/>
      <c r="Z102" s="30"/>
      <c r="AA102" s="30"/>
      <c r="AB102" s="30"/>
      <c r="AC102" s="30"/>
      <c r="AD102" s="30"/>
      <c r="AE102" s="30"/>
      <c r="AF102" s="30"/>
    </row>
    <row r="103" spans="1:32" ht="15">
      <c r="A103" s="8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30"/>
      <c r="S103" s="30"/>
      <c r="T103" s="30"/>
      <c r="U103" s="30"/>
      <c r="V103" s="30"/>
      <c r="W103" s="30"/>
      <c r="X103" s="30"/>
      <c r="Y103" s="29"/>
      <c r="Z103" s="30"/>
      <c r="AA103" s="30"/>
      <c r="AB103" s="30"/>
      <c r="AC103" s="30"/>
      <c r="AD103" s="30"/>
      <c r="AE103" s="30"/>
      <c r="AF103" s="30"/>
    </row>
    <row r="104" spans="1:32" ht="15">
      <c r="A104" s="8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0"/>
      <c r="S104" s="30"/>
      <c r="T104" s="30"/>
      <c r="U104" s="30"/>
      <c r="V104" s="30"/>
      <c r="W104" s="30"/>
      <c r="X104" s="30"/>
      <c r="Y104" s="29"/>
      <c r="Z104" s="30"/>
      <c r="AA104" s="30"/>
      <c r="AB104" s="30"/>
      <c r="AC104" s="30"/>
      <c r="AD104" s="30"/>
      <c r="AE104" s="30"/>
      <c r="AF104" s="30"/>
    </row>
    <row r="105" spans="1:32" ht="15">
      <c r="A105" s="8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30"/>
      <c r="S105" s="30"/>
      <c r="T105" s="30"/>
      <c r="U105" s="30"/>
      <c r="V105" s="30"/>
      <c r="W105" s="30"/>
      <c r="X105" s="30"/>
      <c r="Y105" s="29"/>
      <c r="Z105" s="30"/>
      <c r="AA105" s="30"/>
      <c r="AB105" s="30"/>
      <c r="AC105" s="30"/>
      <c r="AD105" s="30"/>
      <c r="AE105" s="30"/>
      <c r="AF105" s="30"/>
    </row>
    <row r="106" spans="1:32" ht="15">
      <c r="A106" s="8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30"/>
      <c r="S106" s="30"/>
      <c r="T106" s="30"/>
      <c r="U106" s="30"/>
      <c r="V106" s="30"/>
      <c r="W106" s="30"/>
      <c r="X106" s="30"/>
      <c r="Y106" s="29"/>
      <c r="Z106" s="30"/>
      <c r="AA106" s="30"/>
      <c r="AB106" s="30"/>
      <c r="AC106" s="30"/>
      <c r="AD106" s="30"/>
      <c r="AE106" s="30"/>
      <c r="AF106" s="30"/>
    </row>
    <row r="107" spans="1:32" ht="15">
      <c r="A107" s="8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30"/>
      <c r="S107" s="30"/>
      <c r="T107" s="30"/>
      <c r="U107" s="30"/>
      <c r="V107" s="30"/>
      <c r="W107" s="30"/>
      <c r="X107" s="30"/>
      <c r="Y107" s="29"/>
      <c r="Z107" s="30"/>
      <c r="AA107" s="30"/>
      <c r="AB107" s="30"/>
      <c r="AC107" s="30"/>
      <c r="AD107" s="30"/>
      <c r="AE107" s="30"/>
      <c r="AF107" s="30"/>
    </row>
    <row r="108" spans="1:32" ht="15">
      <c r="A108" s="8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30"/>
      <c r="S108" s="30"/>
      <c r="T108" s="30"/>
      <c r="U108" s="30"/>
      <c r="V108" s="30"/>
      <c r="W108" s="30"/>
      <c r="X108" s="30"/>
      <c r="Y108" s="29"/>
      <c r="Z108" s="30"/>
      <c r="AA108" s="30"/>
      <c r="AB108" s="30"/>
      <c r="AC108" s="30"/>
      <c r="AD108" s="30"/>
      <c r="AE108" s="30"/>
      <c r="AF108" s="30"/>
    </row>
    <row r="109" spans="1:32" ht="15">
      <c r="A109" s="88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0"/>
      <c r="S109" s="30"/>
      <c r="T109" s="30"/>
      <c r="U109" s="30"/>
      <c r="V109" s="30"/>
      <c r="W109" s="30"/>
      <c r="X109" s="30"/>
      <c r="Y109" s="29"/>
      <c r="Z109" s="30"/>
      <c r="AA109" s="30"/>
      <c r="AB109" s="30"/>
      <c r="AC109" s="30"/>
      <c r="AD109" s="30"/>
      <c r="AE109" s="30"/>
      <c r="AF109" s="30"/>
    </row>
    <row r="110" spans="1:32" ht="15">
      <c r="A110" s="88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30"/>
      <c r="S110" s="30"/>
      <c r="T110" s="30"/>
      <c r="U110" s="30"/>
      <c r="V110" s="30"/>
      <c r="W110" s="30"/>
      <c r="X110" s="30"/>
      <c r="Y110" s="29"/>
      <c r="Z110" s="30"/>
      <c r="AA110" s="30"/>
      <c r="AB110" s="30"/>
      <c r="AC110" s="30"/>
      <c r="AD110" s="30"/>
      <c r="AE110" s="30"/>
      <c r="AF110" s="30"/>
    </row>
    <row r="111" spans="1:32" ht="15">
      <c r="A111" s="88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0"/>
      <c r="S111" s="30"/>
      <c r="T111" s="30"/>
      <c r="U111" s="30"/>
      <c r="V111" s="30"/>
      <c r="W111" s="30"/>
      <c r="X111" s="30"/>
      <c r="Y111" s="29"/>
      <c r="Z111" s="30"/>
      <c r="AA111" s="30"/>
      <c r="AB111" s="30"/>
      <c r="AC111" s="30"/>
      <c r="AD111" s="30"/>
      <c r="AE111" s="30"/>
      <c r="AF111" s="30"/>
    </row>
    <row r="112" spans="1:32" ht="15">
      <c r="A112" s="8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0"/>
      <c r="S112" s="30"/>
      <c r="T112" s="30"/>
      <c r="U112" s="30"/>
      <c r="V112" s="30"/>
      <c r="W112" s="30"/>
      <c r="X112" s="30"/>
      <c r="Y112" s="29"/>
      <c r="Z112" s="30"/>
      <c r="AA112" s="30"/>
      <c r="AB112" s="30"/>
      <c r="AC112" s="30"/>
      <c r="AD112" s="30"/>
      <c r="AE112" s="30"/>
      <c r="AF112" s="30"/>
    </row>
    <row r="113" spans="1:32" ht="15">
      <c r="A113" s="88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30"/>
      <c r="S113" s="30"/>
      <c r="T113" s="30"/>
      <c r="U113" s="30"/>
      <c r="V113" s="30"/>
      <c r="W113" s="30"/>
      <c r="X113" s="30"/>
      <c r="Y113" s="29"/>
      <c r="Z113" s="30"/>
      <c r="AA113" s="30"/>
      <c r="AB113" s="30"/>
      <c r="AC113" s="30"/>
      <c r="AD113" s="30"/>
      <c r="AE113" s="30"/>
      <c r="AF113" s="30"/>
    </row>
    <row r="114" spans="1:32" ht="15">
      <c r="A114" s="8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0"/>
      <c r="S114" s="30"/>
      <c r="T114" s="30"/>
      <c r="U114" s="30"/>
      <c r="V114" s="30"/>
      <c r="W114" s="30"/>
      <c r="X114" s="30"/>
      <c r="Y114" s="29"/>
      <c r="Z114" s="30"/>
      <c r="AA114" s="30"/>
      <c r="AB114" s="30"/>
      <c r="AC114" s="30"/>
      <c r="AD114" s="30"/>
      <c r="AE114" s="30"/>
      <c r="AF114" s="30"/>
    </row>
    <row r="115" spans="1:32" ht="15">
      <c r="A115" s="8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30"/>
      <c r="S115" s="30"/>
      <c r="T115" s="30"/>
      <c r="U115" s="30"/>
      <c r="V115" s="30"/>
      <c r="W115" s="30"/>
      <c r="X115" s="30"/>
      <c r="Y115" s="29"/>
      <c r="Z115" s="30"/>
      <c r="AA115" s="30"/>
      <c r="AB115" s="30"/>
      <c r="AC115" s="30"/>
      <c r="AD115" s="30"/>
      <c r="AE115" s="30"/>
      <c r="AF115" s="30"/>
    </row>
    <row r="116" spans="1:32" ht="15">
      <c r="A116" s="8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30"/>
      <c r="S116" s="30"/>
      <c r="T116" s="30"/>
      <c r="U116" s="30"/>
      <c r="V116" s="30"/>
      <c r="W116" s="30"/>
      <c r="X116" s="30"/>
      <c r="Y116" s="29"/>
      <c r="Z116" s="30"/>
      <c r="AA116" s="30"/>
      <c r="AB116" s="30"/>
      <c r="AC116" s="30"/>
      <c r="AD116" s="30"/>
      <c r="AE116" s="30"/>
      <c r="AF116" s="30"/>
    </row>
    <row r="117" spans="1:32" ht="15">
      <c r="A117" s="8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30"/>
      <c r="S117" s="30"/>
      <c r="T117" s="30"/>
      <c r="U117" s="30"/>
      <c r="V117" s="30"/>
      <c r="W117" s="30"/>
      <c r="X117" s="30"/>
      <c r="Y117" s="29"/>
      <c r="Z117" s="30"/>
      <c r="AA117" s="30"/>
      <c r="AB117" s="30"/>
      <c r="AC117" s="30"/>
      <c r="AD117" s="30"/>
      <c r="AE117" s="30"/>
      <c r="AF117" s="30"/>
    </row>
    <row r="118" spans="1:32" ht="15">
      <c r="A118" s="8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30"/>
      <c r="S118" s="30"/>
      <c r="T118" s="30"/>
      <c r="U118" s="30"/>
      <c r="V118" s="30"/>
      <c r="W118" s="30"/>
      <c r="X118" s="30"/>
      <c r="Y118" s="29"/>
      <c r="Z118" s="30"/>
      <c r="AA118" s="30"/>
      <c r="AB118" s="30"/>
      <c r="AC118" s="30"/>
      <c r="AD118" s="30"/>
      <c r="AE118" s="30"/>
      <c r="AF118" s="30"/>
    </row>
    <row r="119" spans="1:32" ht="15">
      <c r="A119" s="8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30"/>
      <c r="S119" s="30"/>
      <c r="T119" s="30"/>
      <c r="U119" s="30"/>
      <c r="V119" s="30"/>
      <c r="W119" s="30"/>
      <c r="X119" s="30"/>
      <c r="Y119" s="29"/>
      <c r="Z119" s="30"/>
      <c r="AA119" s="30"/>
      <c r="AB119" s="30"/>
      <c r="AC119" s="30"/>
      <c r="AD119" s="30"/>
      <c r="AE119" s="30"/>
      <c r="AF119" s="30"/>
    </row>
    <row r="120" spans="1:32" ht="15">
      <c r="A120" s="8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30"/>
      <c r="S120" s="30"/>
      <c r="T120" s="30"/>
      <c r="U120" s="30"/>
      <c r="V120" s="30"/>
      <c r="W120" s="30"/>
      <c r="X120" s="30"/>
      <c r="Y120" s="29"/>
      <c r="Z120" s="30"/>
      <c r="AA120" s="30"/>
      <c r="AB120" s="30"/>
      <c r="AC120" s="30"/>
      <c r="AD120" s="30"/>
      <c r="AE120" s="30"/>
      <c r="AF120" s="30"/>
    </row>
    <row r="121" spans="1:32" ht="15">
      <c r="A121" s="8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30"/>
      <c r="S121" s="30"/>
      <c r="T121" s="30"/>
      <c r="U121" s="30"/>
      <c r="V121" s="30"/>
      <c r="W121" s="30"/>
      <c r="X121" s="30"/>
      <c r="Y121" s="29"/>
      <c r="Z121" s="30"/>
      <c r="AA121" s="30"/>
      <c r="AB121" s="30"/>
      <c r="AC121" s="30"/>
      <c r="AD121" s="30"/>
      <c r="AE121" s="30"/>
      <c r="AF121" s="30"/>
    </row>
    <row r="122" spans="1:32" ht="15">
      <c r="A122" s="8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30"/>
      <c r="S122" s="30"/>
      <c r="T122" s="30"/>
      <c r="U122" s="30"/>
      <c r="V122" s="30"/>
      <c r="W122" s="30"/>
      <c r="X122" s="30"/>
      <c r="Y122" s="29"/>
      <c r="Z122" s="30"/>
      <c r="AA122" s="30"/>
      <c r="AB122" s="30"/>
      <c r="AC122" s="30"/>
      <c r="AD122" s="30"/>
      <c r="AE122" s="30"/>
      <c r="AF122" s="30"/>
    </row>
    <row r="123" spans="1:32" ht="15">
      <c r="A123" s="8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30"/>
      <c r="S123" s="30"/>
      <c r="T123" s="30"/>
      <c r="U123" s="30"/>
      <c r="V123" s="30"/>
      <c r="W123" s="30"/>
      <c r="X123" s="30"/>
      <c r="Y123" s="29"/>
      <c r="Z123" s="30"/>
      <c r="AA123" s="30"/>
      <c r="AB123" s="30"/>
      <c r="AC123" s="30"/>
      <c r="AD123" s="30"/>
      <c r="AE123" s="30"/>
      <c r="AF123" s="30"/>
    </row>
    <row r="124" spans="1:32" s="36" customFormat="1" ht="15">
      <c r="A124" s="89"/>
      <c r="B124" s="30"/>
      <c r="C124" s="30"/>
      <c r="D124" s="30"/>
      <c r="E124" s="30"/>
      <c r="F124" s="30"/>
      <c r="G124" s="30"/>
      <c r="H124" s="30"/>
      <c r="I124" s="29"/>
      <c r="J124" s="30"/>
      <c r="K124" s="30"/>
      <c r="L124" s="30"/>
      <c r="M124" s="30"/>
      <c r="N124" s="30"/>
      <c r="O124" s="30"/>
      <c r="P124" s="30"/>
      <c r="Q124" s="29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</row>
    <row r="125" spans="1:32" s="36" customFormat="1" ht="15">
      <c r="A125" s="89"/>
      <c r="B125" s="30"/>
      <c r="C125" s="30"/>
      <c r="D125" s="30"/>
      <c r="E125" s="30"/>
      <c r="F125" s="30"/>
      <c r="G125" s="30"/>
      <c r="H125" s="30"/>
      <c r="I125" s="29"/>
      <c r="J125" s="30"/>
      <c r="K125" s="30"/>
      <c r="L125" s="30"/>
      <c r="M125" s="30"/>
      <c r="N125" s="30"/>
      <c r="O125" s="30"/>
      <c r="P125" s="30"/>
      <c r="Q125" s="29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</row>
    <row r="126" spans="1:32" s="36" customFormat="1" ht="15">
      <c r="A126" s="89"/>
      <c r="B126" s="30"/>
      <c r="C126" s="30"/>
      <c r="D126" s="30"/>
      <c r="E126" s="30"/>
      <c r="F126" s="30"/>
      <c r="G126" s="30"/>
      <c r="H126" s="30"/>
      <c r="I126" s="29"/>
      <c r="J126" s="30"/>
      <c r="K126" s="30"/>
      <c r="L126" s="30"/>
      <c r="M126" s="30"/>
      <c r="N126" s="30"/>
      <c r="O126" s="30"/>
      <c r="P126" s="30"/>
      <c r="Q126" s="29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</row>
    <row r="127" spans="1:32" s="36" customFormat="1" ht="15">
      <c r="A127" s="90"/>
      <c r="B127" s="30"/>
      <c r="C127" s="30"/>
      <c r="D127" s="30"/>
      <c r="E127" s="30"/>
      <c r="F127" s="30"/>
      <c r="G127" s="30"/>
      <c r="H127" s="30"/>
      <c r="I127" s="29"/>
      <c r="J127" s="30"/>
      <c r="K127" s="30"/>
      <c r="L127" s="30"/>
      <c r="M127" s="30"/>
      <c r="N127" s="30"/>
      <c r="O127" s="30"/>
      <c r="P127" s="30"/>
      <c r="Q127" s="29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</row>
    <row r="128" spans="1:32" ht="15">
      <c r="A128" s="8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30"/>
      <c r="S128" s="30"/>
      <c r="T128" s="30"/>
      <c r="U128" s="30"/>
      <c r="V128" s="30"/>
      <c r="W128" s="30"/>
      <c r="X128" s="30"/>
      <c r="Y128" s="29"/>
      <c r="Z128" s="30"/>
      <c r="AA128" s="30"/>
      <c r="AB128" s="30"/>
      <c r="AC128" s="30"/>
      <c r="AD128" s="30"/>
      <c r="AE128" s="30"/>
      <c r="AF128" s="30"/>
    </row>
    <row r="129" spans="1:32" ht="15">
      <c r="A129" s="8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30"/>
      <c r="S129" s="30"/>
      <c r="T129" s="30"/>
      <c r="U129" s="30"/>
      <c r="V129" s="30"/>
      <c r="W129" s="30"/>
      <c r="X129" s="30"/>
      <c r="Y129" s="29"/>
      <c r="Z129" s="30"/>
      <c r="AA129" s="30"/>
      <c r="AB129" s="30"/>
      <c r="AC129" s="30"/>
      <c r="AD129" s="30"/>
      <c r="AE129" s="30"/>
      <c r="AF129" s="30"/>
    </row>
    <row r="130" spans="1:32" ht="15">
      <c r="A130" s="8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30"/>
      <c r="S130" s="30"/>
      <c r="T130" s="30"/>
      <c r="U130" s="30"/>
      <c r="V130" s="30"/>
      <c r="W130" s="30"/>
      <c r="X130" s="30"/>
      <c r="Y130" s="29"/>
      <c r="Z130" s="30"/>
      <c r="AA130" s="30"/>
      <c r="AB130" s="30"/>
      <c r="AC130" s="30"/>
      <c r="AD130" s="30"/>
      <c r="AE130" s="30"/>
      <c r="AF130" s="30"/>
    </row>
    <row r="131" spans="1:32" ht="15">
      <c r="A131" s="8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30"/>
      <c r="S131" s="30"/>
      <c r="T131" s="30"/>
      <c r="U131" s="30"/>
      <c r="V131" s="30"/>
      <c r="W131" s="30"/>
      <c r="X131" s="30"/>
      <c r="Y131" s="29"/>
      <c r="Z131" s="30"/>
      <c r="AA131" s="30"/>
      <c r="AB131" s="30"/>
      <c r="AC131" s="30"/>
      <c r="AD131" s="30"/>
      <c r="AE131" s="30"/>
      <c r="AF131" s="30"/>
    </row>
    <row r="132" spans="1:32" ht="15">
      <c r="A132" s="8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30"/>
      <c r="S132" s="30"/>
      <c r="T132" s="30"/>
      <c r="U132" s="30"/>
      <c r="V132" s="30"/>
      <c r="W132" s="30"/>
      <c r="X132" s="30"/>
      <c r="Y132" s="29"/>
      <c r="Z132" s="30"/>
      <c r="AA132" s="30"/>
      <c r="AB132" s="30"/>
      <c r="AC132" s="30"/>
      <c r="AD132" s="30"/>
      <c r="AE132" s="30"/>
      <c r="AF132" s="30"/>
    </row>
    <row r="133" spans="1:32" ht="15">
      <c r="A133" s="8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30"/>
      <c r="S133" s="30"/>
      <c r="T133" s="30"/>
      <c r="U133" s="30"/>
      <c r="V133" s="30"/>
      <c r="W133" s="30"/>
      <c r="X133" s="30"/>
      <c r="Y133" s="29"/>
      <c r="Z133" s="30"/>
      <c r="AA133" s="30"/>
      <c r="AB133" s="30"/>
      <c r="AC133" s="30"/>
      <c r="AD133" s="30"/>
      <c r="AE133" s="30"/>
      <c r="AF133" s="30"/>
    </row>
    <row r="134" spans="1:32" ht="15">
      <c r="A134" s="8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30"/>
      <c r="S134" s="30"/>
      <c r="T134" s="30"/>
      <c r="U134" s="30"/>
      <c r="V134" s="30"/>
      <c r="W134" s="30"/>
      <c r="X134" s="30"/>
      <c r="Y134" s="29"/>
      <c r="Z134" s="30"/>
      <c r="AA134" s="30"/>
      <c r="AB134" s="30"/>
      <c r="AC134" s="30"/>
      <c r="AD134" s="30"/>
      <c r="AE134" s="30"/>
      <c r="AF134" s="30"/>
    </row>
    <row r="135" spans="1:32" ht="15">
      <c r="A135" s="8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30"/>
      <c r="S135" s="30"/>
      <c r="T135" s="30"/>
      <c r="U135" s="30"/>
      <c r="V135" s="30"/>
      <c r="W135" s="30"/>
      <c r="X135" s="30"/>
      <c r="Y135" s="29"/>
      <c r="Z135" s="30"/>
      <c r="AA135" s="30"/>
      <c r="AB135" s="30"/>
      <c r="AC135" s="30"/>
      <c r="AD135" s="30"/>
      <c r="AE135" s="30"/>
      <c r="AF135" s="30"/>
    </row>
    <row r="136" spans="1:32" ht="15">
      <c r="A136" s="8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30"/>
      <c r="S136" s="30"/>
      <c r="T136" s="30"/>
      <c r="U136" s="30"/>
      <c r="V136" s="30"/>
      <c r="W136" s="30"/>
      <c r="X136" s="30"/>
      <c r="Y136" s="29"/>
      <c r="Z136" s="30"/>
      <c r="AA136" s="30"/>
      <c r="AB136" s="30"/>
      <c r="AC136" s="30"/>
      <c r="AD136" s="30"/>
      <c r="AE136" s="30"/>
      <c r="AF136" s="30"/>
    </row>
    <row r="137" spans="1:32" ht="15">
      <c r="A137" s="8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30"/>
      <c r="S137" s="30"/>
      <c r="T137" s="30"/>
      <c r="U137" s="30"/>
      <c r="V137" s="30"/>
      <c r="W137" s="30"/>
      <c r="X137" s="30"/>
      <c r="Y137" s="29"/>
      <c r="Z137" s="30"/>
      <c r="AA137" s="30"/>
      <c r="AB137" s="30"/>
      <c r="AC137" s="30"/>
      <c r="AD137" s="30"/>
      <c r="AE137" s="30"/>
      <c r="AF137" s="30"/>
    </row>
    <row r="138" spans="1:32" ht="15">
      <c r="A138" s="8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0"/>
      <c r="S138" s="30"/>
      <c r="T138" s="30"/>
      <c r="U138" s="30"/>
      <c r="V138" s="30"/>
      <c r="W138" s="30"/>
      <c r="X138" s="30"/>
      <c r="Y138" s="29"/>
      <c r="Z138" s="30"/>
      <c r="AA138" s="30"/>
      <c r="AB138" s="30"/>
      <c r="AC138" s="30"/>
      <c r="AD138" s="30"/>
      <c r="AE138" s="30"/>
      <c r="AF138" s="30"/>
    </row>
    <row r="139" spans="1:32" ht="15">
      <c r="A139" s="8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30"/>
      <c r="S139" s="30"/>
      <c r="T139" s="30"/>
      <c r="U139" s="30"/>
      <c r="V139" s="30"/>
      <c r="W139" s="30"/>
      <c r="X139" s="30"/>
      <c r="Y139" s="29"/>
      <c r="Z139" s="30"/>
      <c r="AA139" s="30"/>
      <c r="AB139" s="30"/>
      <c r="AC139" s="30"/>
      <c r="AD139" s="30"/>
      <c r="AE139" s="30"/>
      <c r="AF139" s="30"/>
    </row>
    <row r="140" spans="1:32" ht="15">
      <c r="A140" s="8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30"/>
      <c r="S140" s="30"/>
      <c r="T140" s="30"/>
      <c r="U140" s="30"/>
      <c r="V140" s="30"/>
      <c r="W140" s="30"/>
      <c r="X140" s="30"/>
      <c r="Y140" s="29"/>
      <c r="Z140" s="30"/>
      <c r="AA140" s="30"/>
      <c r="AB140" s="30"/>
      <c r="AC140" s="30"/>
      <c r="AD140" s="30"/>
      <c r="AE140" s="30"/>
      <c r="AF140" s="30"/>
    </row>
    <row r="141" spans="1:32" ht="15">
      <c r="A141" s="8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30"/>
      <c r="S141" s="30"/>
      <c r="T141" s="30"/>
      <c r="U141" s="30"/>
      <c r="V141" s="30"/>
      <c r="W141" s="30"/>
      <c r="X141" s="30"/>
      <c r="Y141" s="29"/>
      <c r="Z141" s="30"/>
      <c r="AA141" s="30"/>
      <c r="AB141" s="30"/>
      <c r="AC141" s="30"/>
      <c r="AD141" s="30"/>
      <c r="AE141" s="30"/>
      <c r="AF141" s="30"/>
    </row>
    <row r="142" spans="1:32" ht="15">
      <c r="A142" s="8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30"/>
      <c r="S142" s="30"/>
      <c r="T142" s="30"/>
      <c r="U142" s="30"/>
      <c r="V142" s="30"/>
      <c r="W142" s="30"/>
      <c r="X142" s="30"/>
      <c r="Y142" s="29"/>
      <c r="Z142" s="30"/>
      <c r="AA142" s="30"/>
      <c r="AB142" s="30"/>
      <c r="AC142" s="30"/>
      <c r="AD142" s="30"/>
      <c r="AE142" s="30"/>
      <c r="AF142" s="30"/>
    </row>
    <row r="143" spans="1:32" ht="15">
      <c r="A143" s="8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30"/>
      <c r="S143" s="30"/>
      <c r="T143" s="30"/>
      <c r="U143" s="30"/>
      <c r="V143" s="30"/>
      <c r="W143" s="30"/>
      <c r="X143" s="30"/>
      <c r="Y143" s="29"/>
      <c r="Z143" s="30"/>
      <c r="AA143" s="30"/>
      <c r="AB143" s="30"/>
      <c r="AC143" s="30"/>
      <c r="AD143" s="30"/>
      <c r="AE143" s="30"/>
      <c r="AF143" s="30"/>
    </row>
    <row r="144" spans="1:32" ht="15">
      <c r="A144" s="8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30"/>
      <c r="S144" s="30"/>
      <c r="T144" s="30"/>
      <c r="U144" s="30"/>
      <c r="V144" s="30"/>
      <c r="W144" s="30"/>
      <c r="X144" s="30"/>
      <c r="Y144" s="29"/>
      <c r="Z144" s="30"/>
      <c r="AA144" s="30"/>
      <c r="AB144" s="30"/>
      <c r="AC144" s="30"/>
      <c r="AD144" s="30"/>
      <c r="AE144" s="30"/>
      <c r="AF144" s="30"/>
    </row>
    <row r="145" spans="1:32" ht="15">
      <c r="A145" s="8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30"/>
      <c r="S145" s="30"/>
      <c r="T145" s="30"/>
      <c r="U145" s="30"/>
      <c r="V145" s="30"/>
      <c r="W145" s="30"/>
      <c r="X145" s="30"/>
      <c r="Y145" s="29"/>
      <c r="Z145" s="30"/>
      <c r="AA145" s="30"/>
      <c r="AB145" s="30"/>
      <c r="AC145" s="30"/>
      <c r="AD145" s="30"/>
      <c r="AE145" s="30"/>
      <c r="AF145" s="30"/>
    </row>
    <row r="146" spans="1:32" ht="15">
      <c r="A146" s="8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30"/>
      <c r="S146" s="30"/>
      <c r="T146" s="30"/>
      <c r="U146" s="30"/>
      <c r="V146" s="30"/>
      <c r="W146" s="30"/>
      <c r="X146" s="30"/>
      <c r="Y146" s="29"/>
      <c r="Z146" s="30"/>
      <c r="AA146" s="30"/>
      <c r="AB146" s="30"/>
      <c r="AC146" s="30"/>
      <c r="AD146" s="30"/>
      <c r="AE146" s="30"/>
      <c r="AF146" s="30"/>
    </row>
    <row r="147" spans="1:32" ht="15">
      <c r="A147" s="8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30"/>
      <c r="S147" s="30"/>
      <c r="T147" s="30"/>
      <c r="U147" s="30"/>
      <c r="V147" s="30"/>
      <c r="W147" s="30"/>
      <c r="X147" s="30"/>
      <c r="Y147" s="29"/>
      <c r="Z147" s="30"/>
      <c r="AA147" s="30"/>
      <c r="AB147" s="30"/>
      <c r="AC147" s="30"/>
      <c r="AD147" s="30"/>
      <c r="AE147" s="30"/>
      <c r="AF147" s="30"/>
    </row>
    <row r="148" spans="1:32" ht="15">
      <c r="A148" s="8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30"/>
      <c r="S148" s="30"/>
      <c r="T148" s="30"/>
      <c r="U148" s="30"/>
      <c r="V148" s="30"/>
      <c r="W148" s="30"/>
      <c r="X148" s="30"/>
      <c r="Y148" s="29"/>
      <c r="Z148" s="30"/>
      <c r="AA148" s="30"/>
      <c r="AB148" s="30"/>
      <c r="AC148" s="30"/>
      <c r="AD148" s="30"/>
      <c r="AE148" s="30"/>
      <c r="AF148" s="30"/>
    </row>
    <row r="149" spans="1:32" ht="15">
      <c r="A149" s="8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30"/>
      <c r="S149" s="30"/>
      <c r="T149" s="30"/>
      <c r="U149" s="30"/>
      <c r="V149" s="30"/>
      <c r="W149" s="30"/>
      <c r="X149" s="30"/>
      <c r="Y149" s="29"/>
      <c r="Z149" s="30"/>
      <c r="AA149" s="30"/>
      <c r="AB149" s="30"/>
      <c r="AC149" s="30"/>
      <c r="AD149" s="30"/>
      <c r="AE149" s="30"/>
      <c r="AF149" s="30"/>
    </row>
    <row r="150" spans="1:32" ht="15">
      <c r="A150" s="8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30"/>
      <c r="S150" s="30"/>
      <c r="T150" s="30"/>
      <c r="U150" s="30"/>
      <c r="V150" s="30"/>
      <c r="W150" s="30"/>
      <c r="X150" s="30"/>
      <c r="Y150" s="29"/>
      <c r="Z150" s="30"/>
      <c r="AA150" s="30"/>
      <c r="AB150" s="30"/>
      <c r="AC150" s="30"/>
      <c r="AD150" s="30"/>
      <c r="AE150" s="30"/>
      <c r="AF150" s="30"/>
    </row>
    <row r="151" spans="1:32" ht="15">
      <c r="A151" s="8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30"/>
      <c r="S151" s="30"/>
      <c r="T151" s="30"/>
      <c r="U151" s="30"/>
      <c r="V151" s="30"/>
      <c r="W151" s="30"/>
      <c r="X151" s="30"/>
      <c r="Y151" s="29"/>
      <c r="Z151" s="30"/>
      <c r="AA151" s="30"/>
      <c r="AB151" s="30"/>
      <c r="AC151" s="30"/>
      <c r="AD151" s="30"/>
      <c r="AE151" s="30"/>
      <c r="AF151" s="30"/>
    </row>
    <row r="152" spans="1:32" ht="15">
      <c r="A152" s="8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30"/>
      <c r="S152" s="30"/>
      <c r="T152" s="30"/>
      <c r="U152" s="30"/>
      <c r="V152" s="30"/>
      <c r="W152" s="30"/>
      <c r="X152" s="30"/>
      <c r="Y152" s="29"/>
      <c r="Z152" s="30"/>
      <c r="AA152" s="30"/>
      <c r="AB152" s="30"/>
      <c r="AC152" s="30"/>
      <c r="AD152" s="30"/>
      <c r="AE152" s="30"/>
      <c r="AF152" s="30"/>
    </row>
    <row r="153" spans="1:32" ht="15">
      <c r="A153" s="8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30"/>
      <c r="S153" s="30"/>
      <c r="T153" s="30"/>
      <c r="U153" s="30"/>
      <c r="V153" s="30"/>
      <c r="W153" s="30"/>
      <c r="X153" s="30"/>
      <c r="Y153" s="29"/>
      <c r="Z153" s="30"/>
      <c r="AA153" s="30"/>
      <c r="AB153" s="30"/>
      <c r="AC153" s="30"/>
      <c r="AD153" s="30"/>
      <c r="AE153" s="30"/>
      <c r="AF153" s="30"/>
    </row>
    <row r="154" spans="1:32" ht="15">
      <c r="A154" s="8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30"/>
      <c r="S154" s="30"/>
      <c r="T154" s="30"/>
      <c r="U154" s="30"/>
      <c r="V154" s="30"/>
      <c r="W154" s="30"/>
      <c r="X154" s="30"/>
      <c r="Y154" s="29"/>
      <c r="Z154" s="30"/>
      <c r="AA154" s="30"/>
      <c r="AB154" s="30"/>
      <c r="AC154" s="30"/>
      <c r="AD154" s="30"/>
      <c r="AE154" s="30"/>
      <c r="AF154" s="30"/>
    </row>
    <row r="155" spans="1:32" ht="15">
      <c r="A155" s="8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30"/>
      <c r="S155" s="30"/>
      <c r="T155" s="30"/>
      <c r="U155" s="30"/>
      <c r="V155" s="30"/>
      <c r="W155" s="30"/>
      <c r="X155" s="30"/>
      <c r="Y155" s="29"/>
      <c r="Z155" s="30"/>
      <c r="AA155" s="30"/>
      <c r="AB155" s="30"/>
      <c r="AC155" s="30"/>
      <c r="AD155" s="30"/>
      <c r="AE155" s="30"/>
      <c r="AF155" s="30"/>
    </row>
    <row r="156" spans="1:32" ht="15">
      <c r="A156" s="8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30"/>
      <c r="S156" s="30"/>
      <c r="T156" s="30"/>
      <c r="U156" s="30"/>
      <c r="V156" s="30"/>
      <c r="W156" s="30"/>
      <c r="X156" s="30"/>
      <c r="Y156" s="29"/>
      <c r="Z156" s="30"/>
      <c r="AA156" s="30"/>
      <c r="AB156" s="30"/>
      <c r="AC156" s="30"/>
      <c r="AD156" s="30"/>
      <c r="AE156" s="30"/>
      <c r="AF156" s="30"/>
    </row>
    <row r="157" spans="1:32" ht="15">
      <c r="A157" s="8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30"/>
      <c r="S157" s="30"/>
      <c r="T157" s="30"/>
      <c r="U157" s="30"/>
      <c r="V157" s="30"/>
      <c r="W157" s="30"/>
      <c r="X157" s="30"/>
      <c r="Y157" s="29"/>
      <c r="Z157" s="30"/>
      <c r="AA157" s="30"/>
      <c r="AB157" s="30"/>
      <c r="AC157" s="30"/>
      <c r="AD157" s="30"/>
      <c r="AE157" s="30"/>
      <c r="AF157" s="30"/>
    </row>
    <row r="158" spans="1:32" ht="15">
      <c r="A158" s="8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30"/>
      <c r="S158" s="30"/>
      <c r="T158" s="30"/>
      <c r="U158" s="30"/>
      <c r="V158" s="30"/>
      <c r="W158" s="30"/>
      <c r="X158" s="30"/>
      <c r="Y158" s="29"/>
      <c r="Z158" s="30"/>
      <c r="AA158" s="30"/>
      <c r="AB158" s="30"/>
      <c r="AC158" s="30"/>
      <c r="AD158" s="30"/>
      <c r="AE158" s="30"/>
      <c r="AF158" s="30"/>
    </row>
    <row r="159" spans="1:32" ht="15">
      <c r="A159" s="8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30"/>
      <c r="S159" s="30"/>
      <c r="T159" s="30"/>
      <c r="U159" s="30"/>
      <c r="V159" s="30"/>
      <c r="W159" s="30"/>
      <c r="X159" s="30"/>
      <c r="Y159" s="29"/>
      <c r="Z159" s="30"/>
      <c r="AA159" s="30"/>
      <c r="AB159" s="30"/>
      <c r="AC159" s="30"/>
      <c r="AD159" s="30"/>
      <c r="AE159" s="30"/>
      <c r="AF159" s="30"/>
    </row>
    <row r="160" spans="1:32" ht="15">
      <c r="A160" s="8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30"/>
      <c r="S160" s="30"/>
      <c r="T160" s="30"/>
      <c r="U160" s="30"/>
      <c r="V160" s="30"/>
      <c r="W160" s="30"/>
      <c r="X160" s="30"/>
      <c r="Y160" s="29"/>
      <c r="Z160" s="30"/>
      <c r="AA160" s="30"/>
      <c r="AB160" s="30"/>
      <c r="AC160" s="30"/>
      <c r="AD160" s="30"/>
      <c r="AE160" s="30"/>
      <c r="AF160" s="30"/>
    </row>
    <row r="161" spans="1:32" ht="15">
      <c r="A161" s="8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30"/>
      <c r="S161" s="30"/>
      <c r="T161" s="30"/>
      <c r="U161" s="30"/>
      <c r="V161" s="30"/>
      <c r="W161" s="30"/>
      <c r="X161" s="30"/>
      <c r="Y161" s="29"/>
      <c r="Z161" s="30"/>
      <c r="AA161" s="30"/>
      <c r="AB161" s="30"/>
      <c r="AC161" s="30"/>
      <c r="AD161" s="30"/>
      <c r="AE161" s="30"/>
      <c r="AF161" s="30"/>
    </row>
    <row r="162" spans="1:32" ht="15">
      <c r="A162" s="8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30"/>
      <c r="S162" s="30"/>
      <c r="T162" s="30"/>
      <c r="U162" s="30"/>
      <c r="V162" s="30"/>
      <c r="W162" s="30"/>
      <c r="X162" s="30"/>
      <c r="Y162" s="29"/>
      <c r="Z162" s="30"/>
      <c r="AA162" s="30"/>
      <c r="AB162" s="30"/>
      <c r="AC162" s="30"/>
      <c r="AD162" s="30"/>
      <c r="AE162" s="30"/>
      <c r="AF162" s="30"/>
    </row>
    <row r="163" spans="1:32" ht="15">
      <c r="A163" s="8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30"/>
      <c r="S163" s="30"/>
      <c r="T163" s="30"/>
      <c r="U163" s="30"/>
      <c r="V163" s="30"/>
      <c r="W163" s="30"/>
      <c r="X163" s="30"/>
      <c r="Y163" s="29"/>
      <c r="Z163" s="30"/>
      <c r="AA163" s="30"/>
      <c r="AB163" s="30"/>
      <c r="AC163" s="30"/>
      <c r="AD163" s="30"/>
      <c r="AE163" s="30"/>
      <c r="AF163" s="30"/>
    </row>
    <row r="164" spans="1:32" ht="15">
      <c r="A164" s="8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30"/>
      <c r="S164" s="30"/>
      <c r="T164" s="30"/>
      <c r="U164" s="30"/>
      <c r="V164" s="30"/>
      <c r="W164" s="30"/>
      <c r="X164" s="30"/>
      <c r="Y164" s="29"/>
      <c r="Z164" s="30"/>
      <c r="AA164" s="30"/>
      <c r="AB164" s="30"/>
      <c r="AC164" s="30"/>
      <c r="AD164" s="30"/>
      <c r="AE164" s="30"/>
      <c r="AF164" s="30"/>
    </row>
    <row r="165" spans="1:32" ht="15">
      <c r="A165" s="8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30"/>
      <c r="S165" s="30"/>
      <c r="T165" s="30"/>
      <c r="U165" s="30"/>
      <c r="V165" s="30"/>
      <c r="W165" s="30"/>
      <c r="X165" s="30"/>
      <c r="Y165" s="29"/>
      <c r="Z165" s="30"/>
      <c r="AA165" s="30"/>
      <c r="AB165" s="30"/>
      <c r="AC165" s="30"/>
      <c r="AD165" s="30"/>
      <c r="AE165" s="30"/>
      <c r="AF165" s="30"/>
    </row>
    <row r="166" spans="1:32" ht="15">
      <c r="A166" s="8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30"/>
      <c r="S166" s="30"/>
      <c r="T166" s="30"/>
      <c r="U166" s="30"/>
      <c r="V166" s="30"/>
      <c r="W166" s="30"/>
      <c r="X166" s="30"/>
      <c r="Y166" s="29"/>
      <c r="Z166" s="30"/>
      <c r="AA166" s="30"/>
      <c r="AB166" s="30"/>
      <c r="AC166" s="30"/>
      <c r="AD166" s="30"/>
      <c r="AE166" s="30"/>
      <c r="AF166" s="30"/>
    </row>
    <row r="167" spans="1:32" ht="15">
      <c r="A167" s="8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30"/>
      <c r="S167" s="30"/>
      <c r="T167" s="30"/>
      <c r="U167" s="30"/>
      <c r="V167" s="30"/>
      <c r="W167" s="30"/>
      <c r="X167" s="30"/>
      <c r="Y167" s="29"/>
      <c r="Z167" s="30"/>
      <c r="AA167" s="30"/>
      <c r="AB167" s="30"/>
      <c r="AC167" s="30"/>
      <c r="AD167" s="30"/>
      <c r="AE167" s="30"/>
      <c r="AF167" s="30"/>
    </row>
    <row r="168" spans="1:32" ht="15">
      <c r="A168" s="8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30"/>
      <c r="S168" s="30"/>
      <c r="T168" s="30"/>
      <c r="U168" s="30"/>
      <c r="V168" s="30"/>
      <c r="W168" s="30"/>
      <c r="X168" s="30"/>
      <c r="Y168" s="29"/>
      <c r="Z168" s="30"/>
      <c r="AA168" s="30"/>
      <c r="AB168" s="30"/>
      <c r="AC168" s="30"/>
      <c r="AD168" s="30"/>
      <c r="AE168" s="30"/>
      <c r="AF168" s="30"/>
    </row>
    <row r="169" spans="1:32" ht="15">
      <c r="A169" s="8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30"/>
      <c r="S169" s="30"/>
      <c r="T169" s="30"/>
      <c r="U169" s="30"/>
      <c r="V169" s="30"/>
      <c r="W169" s="30"/>
      <c r="X169" s="30"/>
      <c r="Y169" s="29"/>
      <c r="Z169" s="30"/>
      <c r="AA169" s="30"/>
      <c r="AB169" s="30"/>
      <c r="AC169" s="30"/>
      <c r="AD169" s="30"/>
      <c r="AE169" s="30"/>
      <c r="AF169" s="30"/>
    </row>
    <row r="170" spans="1:32" ht="15">
      <c r="A170" s="8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30"/>
      <c r="S170" s="30"/>
      <c r="T170" s="30"/>
      <c r="U170" s="30"/>
      <c r="V170" s="30"/>
      <c r="W170" s="30"/>
      <c r="X170" s="30"/>
      <c r="Y170" s="29"/>
      <c r="Z170" s="30"/>
      <c r="AA170" s="30"/>
      <c r="AB170" s="30"/>
      <c r="AC170" s="30"/>
      <c r="AD170" s="30"/>
      <c r="AE170" s="30"/>
      <c r="AF170" s="30"/>
    </row>
    <row r="171" spans="1:32" ht="15">
      <c r="A171" s="8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30"/>
      <c r="S171" s="30"/>
      <c r="T171" s="30"/>
      <c r="U171" s="30"/>
      <c r="V171" s="30"/>
      <c r="W171" s="30"/>
      <c r="X171" s="30"/>
      <c r="Y171" s="29"/>
      <c r="Z171" s="30"/>
      <c r="AA171" s="30"/>
      <c r="AB171" s="30"/>
      <c r="AC171" s="30"/>
      <c r="AD171" s="30"/>
      <c r="AE171" s="30"/>
      <c r="AF171" s="30"/>
    </row>
    <row r="172" spans="1:32" ht="15">
      <c r="A172" s="8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30"/>
      <c r="S172" s="30"/>
      <c r="T172" s="30"/>
      <c r="U172" s="30"/>
      <c r="V172" s="30"/>
      <c r="W172" s="30"/>
      <c r="X172" s="30"/>
      <c r="Y172" s="29"/>
      <c r="Z172" s="30"/>
      <c r="AA172" s="30"/>
      <c r="AB172" s="30"/>
      <c r="AC172" s="30"/>
      <c r="AD172" s="30"/>
      <c r="AE172" s="30"/>
      <c r="AF172" s="30"/>
    </row>
    <row r="173" spans="1:32" ht="15">
      <c r="A173" s="8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30"/>
      <c r="S173" s="30"/>
      <c r="T173" s="30"/>
      <c r="U173" s="30"/>
      <c r="V173" s="30"/>
      <c r="W173" s="30"/>
      <c r="X173" s="30"/>
      <c r="Y173" s="29"/>
      <c r="Z173" s="30"/>
      <c r="AA173" s="30"/>
      <c r="AB173" s="30"/>
      <c r="AC173" s="30"/>
      <c r="AD173" s="30"/>
      <c r="AE173" s="30"/>
      <c r="AF173" s="30"/>
    </row>
    <row r="174" spans="1:32" ht="15">
      <c r="A174" s="8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30"/>
      <c r="S174" s="30"/>
      <c r="T174" s="30"/>
      <c r="U174" s="30"/>
      <c r="V174" s="30"/>
      <c r="W174" s="30"/>
      <c r="X174" s="30"/>
      <c r="Y174" s="29"/>
      <c r="Z174" s="30"/>
      <c r="AA174" s="30"/>
      <c r="AB174" s="30"/>
      <c r="AC174" s="30"/>
      <c r="AD174" s="30"/>
      <c r="AE174" s="30"/>
      <c r="AF174" s="30"/>
    </row>
    <row r="175" spans="1:32" ht="15">
      <c r="A175" s="8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30"/>
      <c r="S175" s="30"/>
      <c r="T175" s="30"/>
      <c r="U175" s="30"/>
      <c r="V175" s="30"/>
      <c r="W175" s="30"/>
      <c r="X175" s="30"/>
      <c r="Y175" s="29"/>
      <c r="Z175" s="30"/>
      <c r="AA175" s="30"/>
      <c r="AB175" s="30"/>
      <c r="AC175" s="30"/>
      <c r="AD175" s="30"/>
      <c r="AE175" s="30"/>
      <c r="AF175" s="30"/>
    </row>
    <row r="176" spans="1:32" ht="15">
      <c r="A176" s="8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30"/>
      <c r="S176" s="30"/>
      <c r="T176" s="30"/>
      <c r="U176" s="30"/>
      <c r="V176" s="30"/>
      <c r="W176" s="30"/>
      <c r="X176" s="30"/>
      <c r="Y176" s="29"/>
      <c r="Z176" s="30"/>
      <c r="AA176" s="30"/>
      <c r="AB176" s="30"/>
      <c r="AC176" s="30"/>
      <c r="AD176" s="30"/>
      <c r="AE176" s="30"/>
      <c r="AF176" s="30"/>
    </row>
    <row r="177" spans="1:32" ht="15">
      <c r="A177" s="8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30"/>
      <c r="S177" s="30"/>
      <c r="T177" s="30"/>
      <c r="U177" s="30"/>
      <c r="V177" s="30"/>
      <c r="W177" s="30"/>
      <c r="X177" s="30"/>
      <c r="Y177" s="29"/>
      <c r="Z177" s="30"/>
      <c r="AA177" s="30"/>
      <c r="AB177" s="30"/>
      <c r="AC177" s="30"/>
      <c r="AD177" s="30"/>
      <c r="AE177" s="30"/>
      <c r="AF177" s="30"/>
    </row>
    <row r="178" spans="1:32" ht="15">
      <c r="A178" s="8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30"/>
      <c r="S178" s="30"/>
      <c r="T178" s="30"/>
      <c r="U178" s="30"/>
      <c r="V178" s="30"/>
      <c r="W178" s="30"/>
      <c r="X178" s="30"/>
      <c r="Y178" s="29"/>
      <c r="Z178" s="30"/>
      <c r="AA178" s="30"/>
      <c r="AB178" s="30"/>
      <c r="AC178" s="30"/>
      <c r="AD178" s="30"/>
      <c r="AE178" s="30"/>
      <c r="AF178" s="30"/>
    </row>
    <row r="179" spans="1:32" ht="15">
      <c r="A179" s="8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30"/>
      <c r="S179" s="30"/>
      <c r="T179" s="30"/>
      <c r="U179" s="30"/>
      <c r="V179" s="30"/>
      <c r="W179" s="30"/>
      <c r="X179" s="30"/>
      <c r="Y179" s="29"/>
      <c r="Z179" s="30"/>
      <c r="AA179" s="30"/>
      <c r="AB179" s="30"/>
      <c r="AC179" s="30"/>
      <c r="AD179" s="30"/>
      <c r="AE179" s="30"/>
      <c r="AF179" s="30"/>
    </row>
    <row r="180" spans="1:32" ht="15">
      <c r="A180" s="8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30"/>
      <c r="S180" s="30"/>
      <c r="T180" s="30"/>
      <c r="U180" s="30"/>
      <c r="V180" s="30"/>
      <c r="W180" s="30"/>
      <c r="X180" s="30"/>
      <c r="Y180" s="29"/>
      <c r="Z180" s="30"/>
      <c r="AA180" s="30"/>
      <c r="AB180" s="30"/>
      <c r="AC180" s="30"/>
      <c r="AD180" s="30"/>
      <c r="AE180" s="30"/>
      <c r="AF180" s="30"/>
    </row>
    <row r="181" spans="1:32" ht="15">
      <c r="A181" s="8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  <c r="S181" s="30"/>
      <c r="T181" s="30"/>
      <c r="U181" s="30"/>
      <c r="V181" s="30"/>
      <c r="W181" s="30"/>
      <c r="X181" s="30"/>
      <c r="Y181" s="29"/>
      <c r="Z181" s="30"/>
      <c r="AA181" s="30"/>
      <c r="AB181" s="30"/>
      <c r="AC181" s="30"/>
      <c r="AD181" s="30"/>
      <c r="AE181" s="30"/>
      <c r="AF181" s="30"/>
    </row>
    <row r="182" spans="1:32" ht="15">
      <c r="A182" s="8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30"/>
      <c r="S182" s="30"/>
      <c r="T182" s="30"/>
      <c r="U182" s="30"/>
      <c r="V182" s="30"/>
      <c r="W182" s="30"/>
      <c r="X182" s="30"/>
      <c r="Y182" s="29"/>
      <c r="Z182" s="30"/>
      <c r="AA182" s="30"/>
      <c r="AB182" s="30"/>
      <c r="AC182" s="30"/>
      <c r="AD182" s="30"/>
      <c r="AE182" s="30"/>
      <c r="AF182" s="30"/>
    </row>
    <row r="183" spans="1:32" ht="15">
      <c r="A183" s="8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30"/>
      <c r="S183" s="30"/>
      <c r="T183" s="30"/>
      <c r="U183" s="30"/>
      <c r="V183" s="30"/>
      <c r="W183" s="30"/>
      <c r="X183" s="30"/>
      <c r="Y183" s="29"/>
      <c r="Z183" s="30"/>
      <c r="AA183" s="30"/>
      <c r="AB183" s="30"/>
      <c r="AC183" s="30"/>
      <c r="AD183" s="30"/>
      <c r="AE183" s="30"/>
      <c r="AF183" s="30"/>
    </row>
    <row r="184" spans="1:32" ht="15">
      <c r="A184" s="8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30"/>
      <c r="S184" s="30"/>
      <c r="T184" s="30"/>
      <c r="U184" s="30"/>
      <c r="V184" s="30"/>
      <c r="W184" s="30"/>
      <c r="X184" s="30"/>
      <c r="Y184" s="29"/>
      <c r="Z184" s="30"/>
      <c r="AA184" s="30"/>
      <c r="AB184" s="30"/>
      <c r="AC184" s="30"/>
      <c r="AD184" s="30"/>
      <c r="AE184" s="30"/>
      <c r="AF184" s="30"/>
    </row>
    <row r="185" spans="1:32" ht="12.75">
      <c r="A185" s="40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30"/>
      <c r="S185" s="30"/>
      <c r="T185" s="30"/>
      <c r="U185" s="30"/>
      <c r="V185" s="30"/>
      <c r="W185" s="30"/>
      <c r="X185" s="30"/>
      <c r="Y185" s="29"/>
      <c r="Z185" s="30"/>
      <c r="AA185" s="30"/>
      <c r="AB185" s="30"/>
      <c r="AC185" s="30"/>
      <c r="AD185" s="30"/>
      <c r="AE185" s="30"/>
      <c r="AF185" s="30"/>
    </row>
    <row r="186" spans="1:32" ht="12.75">
      <c r="A186" s="40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30"/>
      <c r="S186" s="30"/>
      <c r="T186" s="30"/>
      <c r="U186" s="30"/>
      <c r="V186" s="30"/>
      <c r="W186" s="30"/>
      <c r="X186" s="30"/>
      <c r="Y186" s="29"/>
      <c r="Z186" s="30"/>
      <c r="AA186" s="30"/>
      <c r="AB186" s="30"/>
      <c r="AC186" s="30"/>
      <c r="AD186" s="30"/>
      <c r="AE186" s="30"/>
      <c r="AF186" s="30"/>
    </row>
    <row r="187" spans="1:32" ht="12.75">
      <c r="A187" s="40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30"/>
      <c r="S187" s="30"/>
      <c r="T187" s="30"/>
      <c r="U187" s="30"/>
      <c r="V187" s="30"/>
      <c r="W187" s="30"/>
      <c r="X187" s="30"/>
      <c r="Y187" s="29"/>
      <c r="Z187" s="30"/>
      <c r="AA187" s="30"/>
      <c r="AB187" s="30"/>
      <c r="AC187" s="30"/>
      <c r="AD187" s="30"/>
      <c r="AE187" s="30"/>
      <c r="AF187" s="30"/>
    </row>
    <row r="188" spans="1:32" ht="12.75">
      <c r="A188" s="40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30"/>
      <c r="S188" s="30"/>
      <c r="T188" s="30"/>
      <c r="U188" s="30"/>
      <c r="V188" s="30"/>
      <c r="W188" s="30"/>
      <c r="X188" s="30"/>
      <c r="Y188" s="29"/>
      <c r="Z188" s="30"/>
      <c r="AA188" s="30"/>
      <c r="AB188" s="30"/>
      <c r="AC188" s="30"/>
      <c r="AD188" s="30"/>
      <c r="AE188" s="30"/>
      <c r="AF188" s="30"/>
    </row>
    <row r="189" spans="1:32" ht="12.75">
      <c r="A189" s="40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30"/>
      <c r="S189" s="30"/>
      <c r="T189" s="30"/>
      <c r="U189" s="30"/>
      <c r="V189" s="30"/>
      <c r="W189" s="30"/>
      <c r="X189" s="30"/>
      <c r="Y189" s="29"/>
      <c r="Z189" s="30"/>
      <c r="AA189" s="30"/>
      <c r="AB189" s="30"/>
      <c r="AC189" s="30"/>
      <c r="AD189" s="30"/>
      <c r="AE189" s="30"/>
      <c r="AF189" s="30"/>
    </row>
    <row r="190" spans="1:32" ht="12.75">
      <c r="A190" s="40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30"/>
      <c r="S190" s="30"/>
      <c r="T190" s="30"/>
      <c r="U190" s="30"/>
      <c r="V190" s="30"/>
      <c r="W190" s="30"/>
      <c r="X190" s="30"/>
      <c r="Y190" s="29"/>
      <c r="Z190" s="30"/>
      <c r="AA190" s="30"/>
      <c r="AB190" s="30"/>
      <c r="AC190" s="30"/>
      <c r="AD190" s="30"/>
      <c r="AE190" s="30"/>
      <c r="AF190" s="30"/>
    </row>
    <row r="191" spans="1:32" ht="12.75">
      <c r="A191" s="40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30"/>
      <c r="S191" s="30"/>
      <c r="T191" s="30"/>
      <c r="U191" s="30"/>
      <c r="V191" s="30"/>
      <c r="W191" s="30"/>
      <c r="X191" s="30"/>
      <c r="Y191" s="29"/>
      <c r="Z191" s="30"/>
      <c r="AA191" s="30"/>
      <c r="AB191" s="30"/>
      <c r="AC191" s="30"/>
      <c r="AD191" s="30"/>
      <c r="AE191" s="30"/>
      <c r="AF191" s="30"/>
    </row>
    <row r="192" spans="1:32" ht="12.75">
      <c r="A192" s="40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30"/>
      <c r="S192" s="30"/>
      <c r="T192" s="30"/>
      <c r="U192" s="30"/>
      <c r="V192" s="30"/>
      <c r="W192" s="30"/>
      <c r="X192" s="30"/>
      <c r="Y192" s="29"/>
      <c r="Z192" s="30"/>
      <c r="AA192" s="30"/>
      <c r="AB192" s="30"/>
      <c r="AC192" s="30"/>
      <c r="AD192" s="30"/>
      <c r="AE192" s="30"/>
      <c r="AF192" s="30"/>
    </row>
    <row r="193" spans="1:32" ht="12.75">
      <c r="A193" s="40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30"/>
      <c r="S193" s="30"/>
      <c r="T193" s="30"/>
      <c r="U193" s="30"/>
      <c r="V193" s="30"/>
      <c r="W193" s="30"/>
      <c r="X193" s="30"/>
      <c r="Y193" s="29"/>
      <c r="Z193" s="30"/>
      <c r="AA193" s="30"/>
      <c r="AB193" s="30"/>
      <c r="AC193" s="30"/>
      <c r="AD193" s="30"/>
      <c r="AE193" s="30"/>
      <c r="AF193" s="30"/>
    </row>
    <row r="194" spans="1:32" ht="12.75">
      <c r="A194" s="40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30"/>
      <c r="S194" s="30"/>
      <c r="T194" s="30"/>
      <c r="U194" s="30"/>
      <c r="V194" s="30"/>
      <c r="W194" s="30"/>
      <c r="X194" s="30"/>
      <c r="Y194" s="29"/>
      <c r="Z194" s="30"/>
      <c r="AA194" s="30"/>
      <c r="AB194" s="30"/>
      <c r="AC194" s="30"/>
      <c r="AD194" s="30"/>
      <c r="AE194" s="30"/>
      <c r="AF194" s="30"/>
    </row>
    <row r="195" spans="1:32" ht="12.75">
      <c r="A195" s="40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30"/>
      <c r="S195" s="30"/>
      <c r="T195" s="30"/>
      <c r="U195" s="30"/>
      <c r="V195" s="30"/>
      <c r="W195" s="30"/>
      <c r="X195" s="30"/>
      <c r="Y195" s="29"/>
      <c r="Z195" s="30"/>
      <c r="AA195" s="30"/>
      <c r="AB195" s="30"/>
      <c r="AC195" s="30"/>
      <c r="AD195" s="30"/>
      <c r="AE195" s="30"/>
      <c r="AF195" s="30"/>
    </row>
    <row r="196" spans="1:32" ht="12.75">
      <c r="A196" s="40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30"/>
      <c r="S196" s="30"/>
      <c r="T196" s="30"/>
      <c r="U196" s="30"/>
      <c r="V196" s="30"/>
      <c r="W196" s="30"/>
      <c r="X196" s="30"/>
      <c r="Y196" s="29"/>
      <c r="Z196" s="30"/>
      <c r="AA196" s="30"/>
      <c r="AB196" s="30"/>
      <c r="AC196" s="30"/>
      <c r="AD196" s="30"/>
      <c r="AE196" s="30"/>
      <c r="AF196" s="30"/>
    </row>
    <row r="197" spans="1:32" ht="12.75">
      <c r="A197" s="40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30"/>
      <c r="S197" s="30"/>
      <c r="T197" s="30"/>
      <c r="U197" s="30"/>
      <c r="V197" s="30"/>
      <c r="W197" s="30"/>
      <c r="X197" s="30"/>
      <c r="Y197" s="29"/>
      <c r="Z197" s="30"/>
      <c r="AA197" s="30"/>
      <c r="AB197" s="30"/>
      <c r="AC197" s="30"/>
      <c r="AD197" s="30"/>
      <c r="AE197" s="30"/>
      <c r="AF197" s="30"/>
    </row>
    <row r="198" spans="1:32" ht="12.75">
      <c r="A198" s="40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30"/>
      <c r="S198" s="30"/>
      <c r="T198" s="30"/>
      <c r="U198" s="30"/>
      <c r="V198" s="30"/>
      <c r="W198" s="30"/>
      <c r="X198" s="30"/>
      <c r="Y198" s="29"/>
      <c r="Z198" s="30"/>
      <c r="AA198" s="30"/>
      <c r="AB198" s="30"/>
      <c r="AC198" s="30"/>
      <c r="AD198" s="30"/>
      <c r="AE198" s="30"/>
      <c r="AF198" s="30"/>
    </row>
    <row r="199" spans="1:32" ht="12.75">
      <c r="A199" s="40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30"/>
      <c r="S199" s="30"/>
      <c r="T199" s="30"/>
      <c r="U199" s="30"/>
      <c r="V199" s="30"/>
      <c r="W199" s="30"/>
      <c r="X199" s="30"/>
      <c r="Y199" s="29"/>
      <c r="Z199" s="30"/>
      <c r="AA199" s="30"/>
      <c r="AB199" s="30"/>
      <c r="AC199" s="30"/>
      <c r="AD199" s="30"/>
      <c r="AE199" s="30"/>
      <c r="AF199" s="30"/>
    </row>
    <row r="200" spans="1:32" ht="12.75">
      <c r="A200" s="40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30"/>
      <c r="S200" s="30"/>
      <c r="T200" s="30"/>
      <c r="U200" s="30"/>
      <c r="V200" s="30"/>
      <c r="W200" s="30"/>
      <c r="X200" s="30"/>
      <c r="Y200" s="29"/>
      <c r="Z200" s="30"/>
      <c r="AA200" s="30"/>
      <c r="AB200" s="30"/>
      <c r="AC200" s="30"/>
      <c r="AD200" s="30"/>
      <c r="AE200" s="30"/>
      <c r="AF200" s="30"/>
    </row>
    <row r="201" spans="1:32" ht="12.75">
      <c r="A201" s="40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30"/>
      <c r="S201" s="30"/>
      <c r="T201" s="30"/>
      <c r="U201" s="30"/>
      <c r="V201" s="30"/>
      <c r="W201" s="30"/>
      <c r="X201" s="30"/>
      <c r="Y201" s="29"/>
      <c r="Z201" s="30"/>
      <c r="AA201" s="30"/>
      <c r="AB201" s="30"/>
      <c r="AC201" s="30"/>
      <c r="AD201" s="30"/>
      <c r="AE201" s="30"/>
      <c r="AF201" s="30"/>
    </row>
    <row r="202" spans="1:32" ht="12.75">
      <c r="A202" s="40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30"/>
      <c r="S202" s="30"/>
      <c r="T202" s="30"/>
      <c r="U202" s="30"/>
      <c r="V202" s="30"/>
      <c r="W202" s="30"/>
      <c r="X202" s="30"/>
      <c r="Y202" s="29"/>
      <c r="Z202" s="30"/>
      <c r="AA202" s="30"/>
      <c r="AB202" s="30"/>
      <c r="AC202" s="30"/>
      <c r="AD202" s="30"/>
      <c r="AE202" s="30"/>
      <c r="AF202" s="30"/>
    </row>
    <row r="203" spans="1:32" ht="12.75">
      <c r="A203" s="40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30"/>
      <c r="S203" s="30"/>
      <c r="T203" s="30"/>
      <c r="U203" s="30"/>
      <c r="V203" s="30"/>
      <c r="W203" s="30"/>
      <c r="X203" s="30"/>
      <c r="Y203" s="29"/>
      <c r="Z203" s="30"/>
      <c r="AA203" s="30"/>
      <c r="AB203" s="30"/>
      <c r="AC203" s="30"/>
      <c r="AD203" s="30"/>
      <c r="AE203" s="30"/>
      <c r="AF203" s="30"/>
    </row>
    <row r="204" spans="1:32" ht="12.75">
      <c r="A204" s="40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30"/>
      <c r="S204" s="30"/>
      <c r="T204" s="30"/>
      <c r="U204" s="30"/>
      <c r="V204" s="30"/>
      <c r="W204" s="30"/>
      <c r="X204" s="30"/>
      <c r="Y204" s="29"/>
      <c r="Z204" s="30"/>
      <c r="AA204" s="30"/>
      <c r="AB204" s="30"/>
      <c r="AC204" s="30"/>
      <c r="AD204" s="30"/>
      <c r="AE204" s="30"/>
      <c r="AF204" s="30"/>
    </row>
    <row r="205" spans="1:32" ht="12.75">
      <c r="A205" s="40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30"/>
      <c r="S205" s="30"/>
      <c r="T205" s="30"/>
      <c r="U205" s="30"/>
      <c r="V205" s="30"/>
      <c r="W205" s="30"/>
      <c r="X205" s="30"/>
      <c r="Y205" s="29"/>
      <c r="Z205" s="30"/>
      <c r="AA205" s="30"/>
      <c r="AB205" s="30"/>
      <c r="AC205" s="30"/>
      <c r="AD205" s="30"/>
      <c r="AE205" s="30"/>
      <c r="AF205" s="30"/>
    </row>
    <row r="206" spans="1:32" ht="12.75">
      <c r="A206" s="40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30"/>
      <c r="S206" s="30"/>
      <c r="T206" s="30"/>
      <c r="U206" s="30"/>
      <c r="V206" s="30"/>
      <c r="W206" s="30"/>
      <c r="X206" s="30"/>
      <c r="Y206" s="29"/>
      <c r="Z206" s="30"/>
      <c r="AA206" s="30"/>
      <c r="AB206" s="30"/>
      <c r="AC206" s="30"/>
      <c r="AD206" s="30"/>
      <c r="AE206" s="30"/>
      <c r="AF206" s="30"/>
    </row>
    <row r="207" spans="1:32" ht="12.75">
      <c r="A207" s="40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30"/>
      <c r="S207" s="30"/>
      <c r="T207" s="30"/>
      <c r="U207" s="30"/>
      <c r="V207" s="30"/>
      <c r="W207" s="30"/>
      <c r="X207" s="30"/>
      <c r="Y207" s="29"/>
      <c r="Z207" s="30"/>
      <c r="AA207" s="30"/>
      <c r="AB207" s="30"/>
      <c r="AC207" s="30"/>
      <c r="AD207" s="30"/>
      <c r="AE207" s="30"/>
      <c r="AF207" s="30"/>
    </row>
    <row r="208" spans="1:32" ht="12.75">
      <c r="A208" s="40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30"/>
      <c r="S208" s="30"/>
      <c r="T208" s="30"/>
      <c r="U208" s="30"/>
      <c r="V208" s="30"/>
      <c r="W208" s="30"/>
      <c r="X208" s="30"/>
      <c r="Y208" s="29"/>
      <c r="Z208" s="30"/>
      <c r="AA208" s="30"/>
      <c r="AB208" s="30"/>
      <c r="AC208" s="30"/>
      <c r="AD208" s="30"/>
      <c r="AE208" s="30"/>
      <c r="AF208" s="30"/>
    </row>
    <row r="209" spans="1:32" ht="12.75">
      <c r="A209" s="40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30"/>
      <c r="S209" s="30"/>
      <c r="T209" s="30"/>
      <c r="U209" s="30"/>
      <c r="V209" s="30"/>
      <c r="W209" s="30"/>
      <c r="X209" s="30"/>
      <c r="Y209" s="29"/>
      <c r="Z209" s="30"/>
      <c r="AA209" s="30"/>
      <c r="AB209" s="30"/>
      <c r="AC209" s="30"/>
      <c r="AD209" s="30"/>
      <c r="AE209" s="30"/>
      <c r="AF209" s="30"/>
    </row>
    <row r="210" spans="1:32" ht="12.75">
      <c r="A210" s="40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30"/>
      <c r="S210" s="30"/>
      <c r="T210" s="30"/>
      <c r="U210" s="30"/>
      <c r="V210" s="30"/>
      <c r="W210" s="30"/>
      <c r="X210" s="30"/>
      <c r="Y210" s="29"/>
      <c r="Z210" s="30"/>
      <c r="AA210" s="30"/>
      <c r="AB210" s="30"/>
      <c r="AC210" s="30"/>
      <c r="AD210" s="30"/>
      <c r="AE210" s="30"/>
      <c r="AF210" s="30"/>
    </row>
    <row r="211" spans="1:32" ht="12.75">
      <c r="A211" s="40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30"/>
      <c r="S211" s="30"/>
      <c r="T211" s="30"/>
      <c r="U211" s="30"/>
      <c r="V211" s="30"/>
      <c r="W211" s="30"/>
      <c r="X211" s="30"/>
      <c r="Y211" s="29"/>
      <c r="Z211" s="30"/>
      <c r="AA211" s="30"/>
      <c r="AB211" s="30"/>
      <c r="AC211" s="30"/>
      <c r="AD211" s="30"/>
      <c r="AE211" s="30"/>
      <c r="AF211" s="30"/>
    </row>
    <row r="212" spans="1:32" ht="12.75">
      <c r="A212" s="40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30"/>
      <c r="S212" s="30"/>
      <c r="T212" s="30"/>
      <c r="U212" s="30"/>
      <c r="V212" s="30"/>
      <c r="W212" s="30"/>
      <c r="X212" s="30"/>
      <c r="Y212" s="29"/>
      <c r="Z212" s="30"/>
      <c r="AA212" s="30"/>
      <c r="AB212" s="30"/>
      <c r="AC212" s="30"/>
      <c r="AD212" s="30"/>
      <c r="AE212" s="30"/>
      <c r="AF212" s="30"/>
    </row>
    <row r="213" spans="1:32" ht="12.75">
      <c r="A213" s="40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30"/>
      <c r="S213" s="30"/>
      <c r="T213" s="30"/>
      <c r="U213" s="30"/>
      <c r="V213" s="30"/>
      <c r="W213" s="30"/>
      <c r="X213" s="30"/>
      <c r="Y213" s="29"/>
      <c r="Z213" s="30"/>
      <c r="AA213" s="30"/>
      <c r="AB213" s="30"/>
      <c r="AC213" s="30"/>
      <c r="AD213" s="30"/>
      <c r="AE213" s="30"/>
      <c r="AF213" s="30"/>
    </row>
    <row r="214" spans="1:32" ht="12.75">
      <c r="A214" s="40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30"/>
      <c r="S214" s="30"/>
      <c r="T214" s="30"/>
      <c r="U214" s="30"/>
      <c r="V214" s="30"/>
      <c r="W214" s="30"/>
      <c r="X214" s="30"/>
      <c r="Y214" s="29"/>
      <c r="Z214" s="30"/>
      <c r="AA214" s="30"/>
      <c r="AB214" s="30"/>
      <c r="AC214" s="30"/>
      <c r="AD214" s="30"/>
      <c r="AE214" s="30"/>
      <c r="AF214" s="30"/>
    </row>
    <row r="215" spans="1:32" ht="12.75">
      <c r="A215" s="40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30"/>
      <c r="S215" s="30"/>
      <c r="T215" s="30"/>
      <c r="U215" s="30"/>
      <c r="V215" s="30"/>
      <c r="W215" s="30"/>
      <c r="X215" s="30"/>
      <c r="Y215" s="29"/>
      <c r="Z215" s="30"/>
      <c r="AA215" s="30"/>
      <c r="AB215" s="30"/>
      <c r="AC215" s="30"/>
      <c r="AD215" s="30"/>
      <c r="AE215" s="30"/>
      <c r="AF215" s="30"/>
    </row>
    <row r="216" spans="1:32" ht="12.75">
      <c r="A216" s="40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30"/>
      <c r="S216" s="30"/>
      <c r="T216" s="30"/>
      <c r="U216" s="30"/>
      <c r="V216" s="30"/>
      <c r="W216" s="30"/>
      <c r="X216" s="30"/>
      <c r="Y216" s="29"/>
      <c r="Z216" s="30"/>
      <c r="AA216" s="30"/>
      <c r="AB216" s="30"/>
      <c r="AC216" s="30"/>
      <c r="AD216" s="30"/>
      <c r="AE216" s="30"/>
      <c r="AF216" s="30"/>
    </row>
    <row r="217" spans="1:32" ht="12.75">
      <c r="A217" s="40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30"/>
      <c r="S217" s="30"/>
      <c r="T217" s="30"/>
      <c r="U217" s="30"/>
      <c r="V217" s="30"/>
      <c r="W217" s="30"/>
      <c r="X217" s="30"/>
      <c r="Y217" s="29"/>
      <c r="Z217" s="30"/>
      <c r="AA217" s="30"/>
      <c r="AB217" s="30"/>
      <c r="AC217" s="30"/>
      <c r="AD217" s="30"/>
      <c r="AE217" s="30"/>
      <c r="AF217" s="30"/>
    </row>
    <row r="218" spans="1:32" ht="12.75">
      <c r="A218" s="40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30"/>
      <c r="S218" s="30"/>
      <c r="T218" s="30"/>
      <c r="U218" s="30"/>
      <c r="V218" s="30"/>
      <c r="W218" s="30"/>
      <c r="X218" s="30"/>
      <c r="Y218" s="29"/>
      <c r="Z218" s="30"/>
      <c r="AA218" s="30"/>
      <c r="AB218" s="30"/>
      <c r="AC218" s="30"/>
      <c r="AD218" s="30"/>
      <c r="AE218" s="30"/>
      <c r="AF218" s="30"/>
    </row>
    <row r="219" spans="1:32" ht="12.75">
      <c r="A219" s="40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30"/>
      <c r="S219" s="30"/>
      <c r="T219" s="30"/>
      <c r="U219" s="30"/>
      <c r="V219" s="30"/>
      <c r="W219" s="30"/>
      <c r="X219" s="30"/>
      <c r="Y219" s="29"/>
      <c r="Z219" s="30"/>
      <c r="AA219" s="30"/>
      <c r="AB219" s="30"/>
      <c r="AC219" s="30"/>
      <c r="AD219" s="30"/>
      <c r="AE219" s="30"/>
      <c r="AF219" s="30"/>
    </row>
    <row r="220" spans="1:32" ht="12.75">
      <c r="A220" s="40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30"/>
      <c r="S220" s="30"/>
      <c r="T220" s="30"/>
      <c r="U220" s="30"/>
      <c r="V220" s="30"/>
      <c r="W220" s="30"/>
      <c r="X220" s="30"/>
      <c r="Y220" s="29"/>
      <c r="Z220" s="30"/>
      <c r="AA220" s="30"/>
      <c r="AB220" s="30"/>
      <c r="AC220" s="30"/>
      <c r="AD220" s="30"/>
      <c r="AE220" s="30"/>
      <c r="AF220" s="30"/>
    </row>
    <row r="221" spans="1:32" ht="12.75">
      <c r="A221" s="40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30"/>
      <c r="S221" s="30"/>
      <c r="T221" s="30"/>
      <c r="U221" s="30"/>
      <c r="V221" s="30"/>
      <c r="W221" s="30"/>
      <c r="X221" s="30"/>
      <c r="Y221" s="29"/>
      <c r="Z221" s="30"/>
      <c r="AA221" s="30"/>
      <c r="AB221" s="30"/>
      <c r="AC221" s="30"/>
      <c r="AD221" s="30"/>
      <c r="AE221" s="30"/>
      <c r="AF221" s="30"/>
    </row>
    <row r="222" spans="1:32" ht="12.75">
      <c r="A222" s="40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30"/>
      <c r="S222" s="30"/>
      <c r="T222" s="30"/>
      <c r="U222" s="30"/>
      <c r="V222" s="30"/>
      <c r="W222" s="30"/>
      <c r="X222" s="30"/>
      <c r="Y222" s="29"/>
      <c r="Z222" s="30"/>
      <c r="AA222" s="30"/>
      <c r="AB222" s="30"/>
      <c r="AC222" s="30"/>
      <c r="AD222" s="30"/>
      <c r="AE222" s="30"/>
      <c r="AF222" s="30"/>
    </row>
    <row r="223" spans="1:32" ht="12.75">
      <c r="A223" s="40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30"/>
      <c r="S223" s="30"/>
      <c r="T223" s="30"/>
      <c r="U223" s="30"/>
      <c r="V223" s="30"/>
      <c r="W223" s="30"/>
      <c r="X223" s="30"/>
      <c r="Y223" s="29"/>
      <c r="Z223" s="30"/>
      <c r="AA223" s="30"/>
      <c r="AB223" s="30"/>
      <c r="AC223" s="30"/>
      <c r="AD223" s="30"/>
      <c r="AE223" s="30"/>
      <c r="AF223" s="30"/>
    </row>
    <row r="224" spans="1:32" ht="12.75">
      <c r="A224" s="40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30"/>
      <c r="S224" s="30"/>
      <c r="T224" s="30"/>
      <c r="U224" s="30"/>
      <c r="V224" s="30"/>
      <c r="W224" s="30"/>
      <c r="X224" s="30"/>
      <c r="Y224" s="29"/>
      <c r="Z224" s="30"/>
      <c r="AA224" s="30"/>
      <c r="AB224" s="30"/>
      <c r="AC224" s="30"/>
      <c r="AD224" s="30"/>
      <c r="AE224" s="30"/>
      <c r="AF224" s="30"/>
    </row>
    <row r="225" spans="1:32" ht="12.75">
      <c r="A225" s="40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30"/>
      <c r="S225" s="30"/>
      <c r="T225" s="30"/>
      <c r="U225" s="30"/>
      <c r="V225" s="30"/>
      <c r="W225" s="30"/>
      <c r="X225" s="30"/>
      <c r="Y225" s="29"/>
      <c r="Z225" s="30"/>
      <c r="AA225" s="30"/>
      <c r="AB225" s="30"/>
      <c r="AC225" s="30"/>
      <c r="AD225" s="30"/>
      <c r="AE225" s="30"/>
      <c r="AF225" s="30"/>
    </row>
    <row r="226" spans="1:32" ht="12.75">
      <c r="A226" s="40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30"/>
      <c r="S226" s="30"/>
      <c r="T226" s="30"/>
      <c r="U226" s="30"/>
      <c r="V226" s="30"/>
      <c r="W226" s="30"/>
      <c r="X226" s="30"/>
      <c r="Y226" s="29"/>
      <c r="Z226" s="30"/>
      <c r="AA226" s="30"/>
      <c r="AB226" s="30"/>
      <c r="AC226" s="30"/>
      <c r="AD226" s="30"/>
      <c r="AE226" s="30"/>
      <c r="AF226" s="30"/>
    </row>
    <row r="227" spans="1:32" ht="12.75">
      <c r="A227" s="40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30"/>
      <c r="S227" s="30"/>
      <c r="T227" s="30"/>
      <c r="U227" s="30"/>
      <c r="V227" s="30"/>
      <c r="W227" s="30"/>
      <c r="X227" s="30"/>
      <c r="Y227" s="29"/>
      <c r="Z227" s="30"/>
      <c r="AA227" s="30"/>
      <c r="AB227" s="30"/>
      <c r="AC227" s="30"/>
      <c r="AD227" s="30"/>
      <c r="AE227" s="30"/>
      <c r="AF227" s="30"/>
    </row>
    <row r="228" spans="1:32" ht="12.75">
      <c r="A228" s="40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30"/>
      <c r="S228" s="30"/>
      <c r="T228" s="30"/>
      <c r="U228" s="30"/>
      <c r="V228" s="30"/>
      <c r="W228" s="30"/>
      <c r="X228" s="30"/>
      <c r="Y228" s="29"/>
      <c r="Z228" s="30"/>
      <c r="AA228" s="30"/>
      <c r="AB228" s="30"/>
      <c r="AC228" s="30"/>
      <c r="AD228" s="30"/>
      <c r="AE228" s="30"/>
      <c r="AF228" s="30"/>
    </row>
    <row r="229" spans="1:32" ht="12.75">
      <c r="A229" s="40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30"/>
      <c r="S229" s="30"/>
      <c r="T229" s="30"/>
      <c r="U229" s="30"/>
      <c r="V229" s="30"/>
      <c r="W229" s="30"/>
      <c r="X229" s="30"/>
      <c r="Y229" s="29"/>
      <c r="Z229" s="30"/>
      <c r="AA229" s="30"/>
      <c r="AB229" s="30"/>
      <c r="AC229" s="30"/>
      <c r="AD229" s="30"/>
      <c r="AE229" s="30"/>
      <c r="AF229" s="30"/>
    </row>
    <row r="230" spans="1:32" ht="12.75">
      <c r="A230" s="40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30"/>
      <c r="S230" s="30"/>
      <c r="T230" s="30"/>
      <c r="U230" s="30"/>
      <c r="V230" s="30"/>
      <c r="W230" s="30"/>
      <c r="X230" s="30"/>
      <c r="Y230" s="29"/>
      <c r="Z230" s="30"/>
      <c r="AA230" s="30"/>
      <c r="AB230" s="30"/>
      <c r="AC230" s="30"/>
      <c r="AD230" s="30"/>
      <c r="AE230" s="30"/>
      <c r="AF230" s="30"/>
    </row>
    <row r="231" spans="1:32" ht="12.75">
      <c r="A231" s="40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30"/>
      <c r="S231" s="30"/>
      <c r="T231" s="30"/>
      <c r="U231" s="30"/>
      <c r="V231" s="30"/>
      <c r="W231" s="30"/>
      <c r="X231" s="30"/>
      <c r="Y231" s="29"/>
      <c r="Z231" s="30"/>
      <c r="AA231" s="30"/>
      <c r="AB231" s="30"/>
      <c r="AC231" s="30"/>
      <c r="AD231" s="30"/>
      <c r="AE231" s="30"/>
      <c r="AF231" s="30"/>
    </row>
    <row r="232" spans="1:32" ht="12.75">
      <c r="A232" s="40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30"/>
      <c r="S232" s="30"/>
      <c r="T232" s="30"/>
      <c r="U232" s="30"/>
      <c r="V232" s="30"/>
      <c r="W232" s="30"/>
      <c r="X232" s="30"/>
      <c r="Y232" s="29"/>
      <c r="Z232" s="30"/>
      <c r="AA232" s="30"/>
      <c r="AB232" s="30"/>
      <c r="AC232" s="30"/>
      <c r="AD232" s="30"/>
      <c r="AE232" s="30"/>
      <c r="AF232" s="30"/>
    </row>
    <row r="233" spans="1:32" ht="12.75">
      <c r="A233" s="40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30"/>
      <c r="S233" s="30"/>
      <c r="T233" s="30"/>
      <c r="U233" s="30"/>
      <c r="V233" s="30"/>
      <c r="W233" s="30"/>
      <c r="X233" s="30"/>
      <c r="Y233" s="29"/>
      <c r="Z233" s="30"/>
      <c r="AA233" s="30"/>
      <c r="AB233" s="30"/>
      <c r="AC233" s="30"/>
      <c r="AD233" s="30"/>
      <c r="AE233" s="30"/>
      <c r="AF233" s="30"/>
    </row>
    <row r="234" spans="1:32" ht="12.75">
      <c r="A234" s="40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30"/>
      <c r="S234" s="30"/>
      <c r="T234" s="30"/>
      <c r="U234" s="30"/>
      <c r="V234" s="30"/>
      <c r="W234" s="30"/>
      <c r="X234" s="30"/>
      <c r="Y234" s="29"/>
      <c r="Z234" s="30"/>
      <c r="AA234" s="30"/>
      <c r="AB234" s="30"/>
      <c r="AC234" s="30"/>
      <c r="AD234" s="30"/>
      <c r="AE234" s="30"/>
      <c r="AF234" s="30"/>
    </row>
    <row r="235" spans="1:32" ht="12.75">
      <c r="A235" s="40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30"/>
      <c r="S235" s="30"/>
      <c r="T235" s="30"/>
      <c r="U235" s="30"/>
      <c r="V235" s="30"/>
      <c r="W235" s="30"/>
      <c r="X235" s="30"/>
      <c r="Y235" s="29"/>
      <c r="Z235" s="30"/>
      <c r="AA235" s="30"/>
      <c r="AB235" s="30"/>
      <c r="AC235" s="30"/>
      <c r="AD235" s="30"/>
      <c r="AE235" s="30"/>
      <c r="AF235" s="30"/>
    </row>
    <row r="236" spans="1:32" ht="12.75">
      <c r="A236" s="40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30"/>
      <c r="S236" s="30"/>
      <c r="T236" s="30"/>
      <c r="U236" s="30"/>
      <c r="V236" s="30"/>
      <c r="W236" s="30"/>
      <c r="X236" s="30"/>
      <c r="Y236" s="29"/>
      <c r="Z236" s="30"/>
      <c r="AA236" s="30"/>
      <c r="AB236" s="30"/>
      <c r="AC236" s="30"/>
      <c r="AD236" s="30"/>
      <c r="AE236" s="30"/>
      <c r="AF236" s="30"/>
    </row>
    <row r="237" spans="1:32" ht="12.75">
      <c r="A237" s="40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30"/>
      <c r="S237" s="30"/>
      <c r="T237" s="30"/>
      <c r="U237" s="30"/>
      <c r="V237" s="30"/>
      <c r="W237" s="30"/>
      <c r="X237" s="30"/>
      <c r="Y237" s="29"/>
      <c r="Z237" s="30"/>
      <c r="AA237" s="30"/>
      <c r="AB237" s="30"/>
      <c r="AC237" s="30"/>
      <c r="AD237" s="30"/>
      <c r="AE237" s="30"/>
      <c r="AF237" s="30"/>
    </row>
    <row r="238" spans="1:32" ht="12.75">
      <c r="A238" s="40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30"/>
      <c r="S238" s="30"/>
      <c r="T238" s="30"/>
      <c r="U238" s="30"/>
      <c r="V238" s="30"/>
      <c r="W238" s="30"/>
      <c r="X238" s="30"/>
      <c r="Y238" s="29"/>
      <c r="Z238" s="30"/>
      <c r="AA238" s="30"/>
      <c r="AB238" s="30"/>
      <c r="AC238" s="30"/>
      <c r="AD238" s="30"/>
      <c r="AE238" s="30"/>
      <c r="AF238" s="30"/>
    </row>
    <row r="239" spans="1:32" ht="12.75">
      <c r="A239" s="40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30"/>
      <c r="S239" s="30"/>
      <c r="T239" s="30"/>
      <c r="U239" s="30"/>
      <c r="V239" s="30"/>
      <c r="W239" s="30"/>
      <c r="X239" s="30"/>
      <c r="Y239" s="29"/>
      <c r="Z239" s="30"/>
      <c r="AA239" s="30"/>
      <c r="AB239" s="30"/>
      <c r="AC239" s="30"/>
      <c r="AD239" s="30"/>
      <c r="AE239" s="30"/>
      <c r="AF239" s="30"/>
    </row>
    <row r="240" spans="1:32" ht="12.75">
      <c r="A240" s="40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30"/>
      <c r="S240" s="30"/>
      <c r="T240" s="30"/>
      <c r="U240" s="30"/>
      <c r="V240" s="30"/>
      <c r="W240" s="30"/>
      <c r="X240" s="30"/>
      <c r="Y240" s="29"/>
      <c r="Z240" s="30"/>
      <c r="AA240" s="30"/>
      <c r="AB240" s="30"/>
      <c r="AC240" s="30"/>
      <c r="AD240" s="30"/>
      <c r="AE240" s="30"/>
      <c r="AF240" s="30"/>
    </row>
    <row r="241" spans="1:32" ht="12.75">
      <c r="A241" s="40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30"/>
      <c r="S241" s="30"/>
      <c r="T241" s="30"/>
      <c r="U241" s="30"/>
      <c r="V241" s="30"/>
      <c r="W241" s="30"/>
      <c r="X241" s="30"/>
      <c r="Y241" s="29"/>
      <c r="Z241" s="30"/>
      <c r="AA241" s="30"/>
      <c r="AB241" s="30"/>
      <c r="AC241" s="30"/>
      <c r="AD241" s="30"/>
      <c r="AE241" s="30"/>
      <c r="AF241" s="30"/>
    </row>
    <row r="242" spans="1:32" ht="12.75">
      <c r="A242" s="40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30"/>
      <c r="S242" s="30"/>
      <c r="T242" s="30"/>
      <c r="U242" s="30"/>
      <c r="V242" s="30"/>
      <c r="W242" s="30"/>
      <c r="X242" s="30"/>
      <c r="Y242" s="29"/>
      <c r="Z242" s="30"/>
      <c r="AA242" s="30"/>
      <c r="AB242" s="30"/>
      <c r="AC242" s="30"/>
      <c r="AD242" s="30"/>
      <c r="AE242" s="30"/>
      <c r="AF242" s="30"/>
    </row>
    <row r="243" spans="1:32" ht="12.75">
      <c r="A243" s="40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30"/>
      <c r="S243" s="30"/>
      <c r="T243" s="30"/>
      <c r="U243" s="30"/>
      <c r="V243" s="30"/>
      <c r="W243" s="30"/>
      <c r="X243" s="30"/>
      <c r="Y243" s="29"/>
      <c r="Z243" s="30"/>
      <c r="AA243" s="30"/>
      <c r="AB243" s="30"/>
      <c r="AC243" s="30"/>
      <c r="AD243" s="30"/>
      <c r="AE243" s="30"/>
      <c r="AF243" s="30"/>
    </row>
    <row r="244" spans="1:32" ht="12.75">
      <c r="A244" s="40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30"/>
      <c r="S244" s="30"/>
      <c r="T244" s="30"/>
      <c r="U244" s="30"/>
      <c r="V244" s="30"/>
      <c r="W244" s="30"/>
      <c r="X244" s="30"/>
      <c r="Y244" s="29"/>
      <c r="Z244" s="30"/>
      <c r="AA244" s="30"/>
      <c r="AB244" s="30"/>
      <c r="AC244" s="30"/>
      <c r="AD244" s="30"/>
      <c r="AE244" s="30"/>
      <c r="AF244" s="30"/>
    </row>
    <row r="245" spans="1:32" ht="12.75">
      <c r="A245" s="40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30"/>
      <c r="S245" s="30"/>
      <c r="T245" s="30"/>
      <c r="U245" s="30"/>
      <c r="V245" s="30"/>
      <c r="W245" s="30"/>
      <c r="X245" s="30"/>
      <c r="Y245" s="29"/>
      <c r="Z245" s="30"/>
      <c r="AA245" s="30"/>
      <c r="AB245" s="30"/>
      <c r="AC245" s="30"/>
      <c r="AD245" s="30"/>
      <c r="AE245" s="30"/>
      <c r="AF245" s="30"/>
    </row>
    <row r="246" spans="1:32" ht="12.75">
      <c r="A246" s="40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30"/>
      <c r="S246" s="30"/>
      <c r="T246" s="30"/>
      <c r="U246" s="30"/>
      <c r="V246" s="30"/>
      <c r="W246" s="30"/>
      <c r="X246" s="30"/>
      <c r="Y246" s="29"/>
      <c r="Z246" s="30"/>
      <c r="AA246" s="30"/>
      <c r="AB246" s="30"/>
      <c r="AC246" s="30"/>
      <c r="AD246" s="30"/>
      <c r="AE246" s="30"/>
      <c r="AF246" s="30"/>
    </row>
    <row r="247" spans="1:32" ht="12.75">
      <c r="A247" s="40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30"/>
      <c r="S247" s="30"/>
      <c r="T247" s="30"/>
      <c r="U247" s="30"/>
      <c r="V247" s="30"/>
      <c r="W247" s="30"/>
      <c r="X247" s="30"/>
      <c r="Y247" s="29"/>
      <c r="Z247" s="30"/>
      <c r="AA247" s="30"/>
      <c r="AB247" s="30"/>
      <c r="AC247" s="30"/>
      <c r="AD247" s="30"/>
      <c r="AE247" s="30"/>
      <c r="AF247" s="30"/>
    </row>
    <row r="248" spans="1:32" s="36" customFormat="1" ht="12.75">
      <c r="A248" s="40"/>
      <c r="B248" s="30"/>
      <c r="C248" s="30"/>
      <c r="D248" s="30"/>
      <c r="E248" s="30"/>
      <c r="F248" s="30"/>
      <c r="G248" s="30"/>
      <c r="H248" s="30"/>
      <c r="I248" s="29"/>
      <c r="J248" s="30"/>
      <c r="K248" s="30"/>
      <c r="L248" s="30"/>
      <c r="M248" s="30"/>
      <c r="N248" s="30"/>
      <c r="O248" s="30"/>
      <c r="P248" s="30"/>
      <c r="Q248" s="29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</row>
    <row r="249" spans="1:32" s="36" customFormat="1" ht="12.75">
      <c r="A249" s="40"/>
      <c r="B249" s="30"/>
      <c r="C249" s="30"/>
      <c r="D249" s="30"/>
      <c r="E249" s="30"/>
      <c r="F249" s="30"/>
      <c r="G249" s="30"/>
      <c r="H249" s="30"/>
      <c r="I249" s="29"/>
      <c r="J249" s="30"/>
      <c r="K249" s="30"/>
      <c r="L249" s="30"/>
      <c r="M249" s="30"/>
      <c r="N249" s="30"/>
      <c r="O249" s="30"/>
      <c r="P249" s="30"/>
      <c r="Q249" s="29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</row>
    <row r="250" spans="1:32" s="36" customFormat="1" ht="12.75">
      <c r="A250" s="40"/>
      <c r="B250" s="30"/>
      <c r="C250" s="30"/>
      <c r="D250" s="30"/>
      <c r="E250" s="30"/>
      <c r="F250" s="30"/>
      <c r="G250" s="30"/>
      <c r="H250" s="30"/>
      <c r="I250" s="29"/>
      <c r="J250" s="30"/>
      <c r="K250" s="30"/>
      <c r="L250" s="30"/>
      <c r="M250" s="30"/>
      <c r="N250" s="30"/>
      <c r="O250" s="30"/>
      <c r="P250" s="30"/>
      <c r="Q250" s="29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</row>
    <row r="251" spans="1:32" s="36" customFormat="1" ht="12.75">
      <c r="A251" s="41"/>
      <c r="B251" s="30"/>
      <c r="C251" s="30"/>
      <c r="D251" s="30"/>
      <c r="E251" s="30"/>
      <c r="F251" s="30"/>
      <c r="G251" s="30"/>
      <c r="H251" s="30"/>
      <c r="I251" s="29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</row>
    <row r="252" spans="1:32" ht="12.75">
      <c r="A252" s="40"/>
      <c r="B252" s="30"/>
      <c r="C252" s="30"/>
      <c r="D252" s="30"/>
      <c r="E252" s="30"/>
      <c r="F252" s="30"/>
      <c r="G252" s="30"/>
      <c r="H252" s="30"/>
      <c r="I252" s="29"/>
      <c r="J252" s="30"/>
      <c r="K252" s="30"/>
      <c r="L252" s="30"/>
      <c r="M252" s="30"/>
      <c r="N252" s="30"/>
      <c r="O252" s="30"/>
      <c r="P252" s="30"/>
      <c r="Q252" s="29"/>
      <c r="R252" s="30"/>
      <c r="S252" s="30"/>
      <c r="T252" s="30"/>
      <c r="U252" s="30"/>
      <c r="V252" s="30"/>
      <c r="W252" s="30"/>
      <c r="X252" s="30"/>
      <c r="Y252" s="29"/>
      <c r="Z252" s="30"/>
      <c r="AA252" s="30"/>
      <c r="AB252" s="30"/>
      <c r="AC252" s="30"/>
      <c r="AD252" s="30"/>
      <c r="AE252" s="30"/>
      <c r="AF252" s="30"/>
    </row>
    <row r="253" spans="1:32" ht="12.75">
      <c r="A253" s="40"/>
      <c r="B253" s="30"/>
      <c r="C253" s="30"/>
      <c r="D253" s="30"/>
      <c r="E253" s="30"/>
      <c r="F253" s="30"/>
      <c r="G253" s="30"/>
      <c r="H253" s="30"/>
      <c r="I253" s="29"/>
      <c r="J253" s="30"/>
      <c r="K253" s="30"/>
      <c r="L253" s="30"/>
      <c r="M253" s="30"/>
      <c r="N253" s="30"/>
      <c r="O253" s="30"/>
      <c r="P253" s="30"/>
      <c r="Q253" s="29"/>
      <c r="R253" s="30"/>
      <c r="S253" s="30"/>
      <c r="T253" s="30"/>
      <c r="U253" s="30"/>
      <c r="V253" s="30"/>
      <c r="W253" s="30"/>
      <c r="X253" s="30"/>
      <c r="Y253" s="29"/>
      <c r="Z253" s="30"/>
      <c r="AA253" s="30"/>
      <c r="AB253" s="30"/>
      <c r="AC253" s="30"/>
      <c r="AD253" s="30"/>
      <c r="AE253" s="30"/>
      <c r="AF253" s="30"/>
    </row>
    <row r="254" spans="1:32" ht="12.75">
      <c r="A254" s="40"/>
      <c r="B254" s="30"/>
      <c r="C254" s="30"/>
      <c r="D254" s="30"/>
      <c r="E254" s="30"/>
      <c r="F254" s="30"/>
      <c r="G254" s="30"/>
      <c r="H254" s="30"/>
      <c r="I254" s="29"/>
      <c r="J254" s="30"/>
      <c r="K254" s="30"/>
      <c r="L254" s="30"/>
      <c r="M254" s="30"/>
      <c r="N254" s="30"/>
      <c r="O254" s="30"/>
      <c r="P254" s="30"/>
      <c r="Q254" s="29"/>
      <c r="R254" s="30"/>
      <c r="S254" s="30"/>
      <c r="T254" s="30"/>
      <c r="U254" s="30"/>
      <c r="V254" s="30"/>
      <c r="W254" s="30"/>
      <c r="X254" s="30"/>
      <c r="Y254" s="29"/>
      <c r="Z254" s="30"/>
      <c r="AA254" s="30"/>
      <c r="AB254" s="30"/>
      <c r="AC254" s="30"/>
      <c r="AD254" s="30"/>
      <c r="AE254" s="30"/>
      <c r="AF254" s="30"/>
    </row>
    <row r="255" spans="1:32" ht="12.75">
      <c r="A255" s="40"/>
      <c r="B255" s="30"/>
      <c r="C255" s="30"/>
      <c r="D255" s="30"/>
      <c r="E255" s="30"/>
      <c r="F255" s="30"/>
      <c r="G255" s="30"/>
      <c r="H255" s="30"/>
      <c r="I255" s="29"/>
      <c r="J255" s="30"/>
      <c r="K255" s="30"/>
      <c r="L255" s="30"/>
      <c r="M255" s="30"/>
      <c r="N255" s="30"/>
      <c r="O255" s="30"/>
      <c r="P255" s="30"/>
      <c r="Q255" s="29"/>
      <c r="R255" s="30"/>
      <c r="S255" s="30"/>
      <c r="T255" s="30"/>
      <c r="U255" s="30"/>
      <c r="V255" s="30"/>
      <c r="W255" s="30"/>
      <c r="X255" s="30"/>
      <c r="Y255" s="29"/>
      <c r="Z255" s="30"/>
      <c r="AA255" s="30"/>
      <c r="AB255" s="30"/>
      <c r="AC255" s="30"/>
      <c r="AD255" s="30"/>
      <c r="AE255" s="30"/>
      <c r="AF255" s="30"/>
    </row>
    <row r="256" spans="1:32" ht="12.75">
      <c r="A256" s="40"/>
      <c r="B256" s="30"/>
      <c r="C256" s="30"/>
      <c r="D256" s="30"/>
      <c r="E256" s="30"/>
      <c r="F256" s="30"/>
      <c r="G256" s="30"/>
      <c r="H256" s="30"/>
      <c r="I256" s="29"/>
      <c r="J256" s="30"/>
      <c r="K256" s="30"/>
      <c r="L256" s="30"/>
      <c r="M256" s="30"/>
      <c r="N256" s="30"/>
      <c r="O256" s="30"/>
      <c r="P256" s="30"/>
      <c r="Q256" s="29"/>
      <c r="R256" s="30"/>
      <c r="S256" s="30"/>
      <c r="T256" s="30"/>
      <c r="U256" s="30"/>
      <c r="V256" s="30"/>
      <c r="W256" s="30"/>
      <c r="X256" s="30"/>
      <c r="Y256" s="29"/>
      <c r="Z256" s="30"/>
      <c r="AA256" s="30"/>
      <c r="AB256" s="30"/>
      <c r="AC256" s="30"/>
      <c r="AD256" s="30"/>
      <c r="AE256" s="30"/>
      <c r="AF256" s="30"/>
    </row>
    <row r="257" spans="1:32" ht="12.75">
      <c r="A257" s="40"/>
      <c r="B257" s="30"/>
      <c r="C257" s="30"/>
      <c r="D257" s="30"/>
      <c r="E257" s="30"/>
      <c r="F257" s="30"/>
      <c r="G257" s="30"/>
      <c r="H257" s="30"/>
      <c r="I257" s="29"/>
      <c r="J257" s="30"/>
      <c r="K257" s="30"/>
      <c r="L257" s="30"/>
      <c r="M257" s="30"/>
      <c r="N257" s="30"/>
      <c r="O257" s="30"/>
      <c r="P257" s="30"/>
      <c r="Q257" s="29"/>
      <c r="R257" s="30"/>
      <c r="S257" s="30"/>
      <c r="T257" s="30"/>
      <c r="U257" s="30"/>
      <c r="V257" s="30"/>
      <c r="W257" s="30"/>
      <c r="X257" s="30"/>
      <c r="Y257" s="29"/>
      <c r="Z257" s="30"/>
      <c r="AA257" s="30"/>
      <c r="AB257" s="30"/>
      <c r="AC257" s="30"/>
      <c r="AD257" s="30"/>
      <c r="AE257" s="30"/>
      <c r="AF257" s="30"/>
    </row>
    <row r="258" spans="1:32" ht="12.75">
      <c r="A258" s="40"/>
      <c r="B258" s="30"/>
      <c r="C258" s="30"/>
      <c r="D258" s="30"/>
      <c r="E258" s="30"/>
      <c r="F258" s="30"/>
      <c r="G258" s="30"/>
      <c r="H258" s="30"/>
      <c r="I258" s="29"/>
      <c r="J258" s="30"/>
      <c r="K258" s="30"/>
      <c r="L258" s="30"/>
      <c r="M258" s="30"/>
      <c r="N258" s="30"/>
      <c r="O258" s="30"/>
      <c r="P258" s="30"/>
      <c r="Q258" s="29"/>
      <c r="R258" s="30"/>
      <c r="S258" s="30"/>
      <c r="T258" s="30"/>
      <c r="U258" s="30"/>
      <c r="V258" s="30"/>
      <c r="W258" s="30"/>
      <c r="X258" s="30"/>
      <c r="Y258" s="29"/>
      <c r="Z258" s="30"/>
      <c r="AA258" s="30"/>
      <c r="AB258" s="30"/>
      <c r="AC258" s="30"/>
      <c r="AD258" s="30"/>
      <c r="AE258" s="30"/>
      <c r="AF258" s="30"/>
    </row>
    <row r="259" spans="1:32" ht="12.75">
      <c r="A259" s="40"/>
      <c r="B259" s="30"/>
      <c r="C259" s="30"/>
      <c r="D259" s="30"/>
      <c r="E259" s="30"/>
      <c r="F259" s="30"/>
      <c r="G259" s="30"/>
      <c r="H259" s="30"/>
      <c r="I259" s="29"/>
      <c r="J259" s="30"/>
      <c r="K259" s="30"/>
      <c r="L259" s="30"/>
      <c r="M259" s="30"/>
      <c r="N259" s="30"/>
      <c r="O259" s="30"/>
      <c r="P259" s="30"/>
      <c r="Q259" s="29"/>
      <c r="R259" s="30"/>
      <c r="S259" s="30"/>
      <c r="T259" s="30"/>
      <c r="U259" s="30"/>
      <c r="V259" s="30"/>
      <c r="W259" s="30"/>
      <c r="X259" s="30"/>
      <c r="Y259" s="29"/>
      <c r="Z259" s="30"/>
      <c r="AA259" s="30"/>
      <c r="AB259" s="30"/>
      <c r="AC259" s="30"/>
      <c r="AD259" s="30"/>
      <c r="AE259" s="30"/>
      <c r="AF259" s="30"/>
    </row>
    <row r="260" spans="1:32" ht="12.75">
      <c r="A260" s="40"/>
      <c r="B260" s="30"/>
      <c r="C260" s="30"/>
      <c r="D260" s="30"/>
      <c r="E260" s="30"/>
      <c r="F260" s="30"/>
      <c r="G260" s="30"/>
      <c r="H260" s="30"/>
      <c r="I260" s="29"/>
      <c r="J260" s="30"/>
      <c r="K260" s="30"/>
      <c r="L260" s="30"/>
      <c r="M260" s="30"/>
      <c r="N260" s="30"/>
      <c r="O260" s="30"/>
      <c r="P260" s="30"/>
      <c r="Q260" s="29"/>
      <c r="R260" s="30"/>
      <c r="S260" s="30"/>
      <c r="T260" s="30"/>
      <c r="U260" s="30"/>
      <c r="V260" s="30"/>
      <c r="W260" s="30"/>
      <c r="X260" s="30"/>
      <c r="Y260" s="29"/>
      <c r="Z260" s="30"/>
      <c r="AA260" s="30"/>
      <c r="AB260" s="30"/>
      <c r="AC260" s="30"/>
      <c r="AD260" s="30"/>
      <c r="AE260" s="30"/>
      <c r="AF260" s="30"/>
    </row>
    <row r="261" spans="1:32" ht="12.75">
      <c r="A261" s="40"/>
      <c r="B261" s="30"/>
      <c r="C261" s="30"/>
      <c r="D261" s="30"/>
      <c r="E261" s="30"/>
      <c r="F261" s="30"/>
      <c r="G261" s="30"/>
      <c r="H261" s="30"/>
      <c r="I261" s="29"/>
      <c r="J261" s="30"/>
      <c r="K261" s="30"/>
      <c r="L261" s="30"/>
      <c r="M261" s="30"/>
      <c r="N261" s="30"/>
      <c r="O261" s="30"/>
      <c r="P261" s="30"/>
      <c r="Q261" s="29"/>
      <c r="R261" s="30"/>
      <c r="S261" s="30"/>
      <c r="T261" s="30"/>
      <c r="U261" s="30"/>
      <c r="V261" s="30"/>
      <c r="W261" s="30"/>
      <c r="X261" s="30"/>
      <c r="Y261" s="29"/>
      <c r="Z261" s="30"/>
      <c r="AA261" s="30"/>
      <c r="AB261" s="30"/>
      <c r="AC261" s="30"/>
      <c r="AD261" s="30"/>
      <c r="AE261" s="30"/>
      <c r="AF261" s="30"/>
    </row>
    <row r="262" spans="1:32" ht="12.75">
      <c r="A262" s="40"/>
      <c r="B262" s="30"/>
      <c r="C262" s="30"/>
      <c r="D262" s="30"/>
      <c r="E262" s="30"/>
      <c r="F262" s="30"/>
      <c r="G262" s="30"/>
      <c r="H262" s="30"/>
      <c r="I262" s="29"/>
      <c r="J262" s="30"/>
      <c r="K262" s="30"/>
      <c r="L262" s="30"/>
      <c r="M262" s="30"/>
      <c r="N262" s="30"/>
      <c r="O262" s="30"/>
      <c r="P262" s="30"/>
      <c r="Q262" s="29"/>
      <c r="R262" s="30"/>
      <c r="S262" s="30"/>
      <c r="T262" s="30"/>
      <c r="U262" s="30"/>
      <c r="V262" s="30"/>
      <c r="W262" s="30"/>
      <c r="X262" s="30"/>
      <c r="Y262" s="29"/>
      <c r="Z262" s="30"/>
      <c r="AA262" s="30"/>
      <c r="AB262" s="30"/>
      <c r="AC262" s="30"/>
      <c r="AD262" s="30"/>
      <c r="AE262" s="30"/>
      <c r="AF262" s="30"/>
    </row>
    <row r="263" spans="1:32" ht="12.75">
      <c r="A263" s="40"/>
      <c r="B263" s="30"/>
      <c r="C263" s="30"/>
      <c r="D263" s="30"/>
      <c r="E263" s="30"/>
      <c r="F263" s="30"/>
      <c r="G263" s="30"/>
      <c r="H263" s="30"/>
      <c r="I263" s="29"/>
      <c r="J263" s="30"/>
      <c r="K263" s="30"/>
      <c r="L263" s="30"/>
      <c r="M263" s="30"/>
      <c r="N263" s="30"/>
      <c r="O263" s="30"/>
      <c r="P263" s="30"/>
      <c r="Q263" s="29"/>
      <c r="R263" s="30"/>
      <c r="S263" s="30"/>
      <c r="T263" s="30"/>
      <c r="U263" s="30"/>
      <c r="V263" s="30"/>
      <c r="W263" s="30"/>
      <c r="X263" s="30"/>
      <c r="Y263" s="29"/>
      <c r="Z263" s="30"/>
      <c r="AA263" s="30"/>
      <c r="AB263" s="30"/>
      <c r="AC263" s="30"/>
      <c r="AD263" s="30"/>
      <c r="AE263" s="30"/>
      <c r="AF263" s="30"/>
    </row>
    <row r="264" spans="1:32" ht="12.75">
      <c r="A264" s="40"/>
      <c r="B264" s="30"/>
      <c r="C264" s="30"/>
      <c r="D264" s="30"/>
      <c r="E264" s="30"/>
      <c r="F264" s="30"/>
      <c r="G264" s="30"/>
      <c r="H264" s="30"/>
      <c r="I264" s="29"/>
      <c r="J264" s="30"/>
      <c r="K264" s="30"/>
      <c r="L264" s="30"/>
      <c r="M264" s="30"/>
      <c r="N264" s="30"/>
      <c r="O264" s="30"/>
      <c r="P264" s="30"/>
      <c r="Q264" s="29"/>
      <c r="R264" s="30"/>
      <c r="S264" s="30"/>
      <c r="T264" s="30"/>
      <c r="U264" s="30"/>
      <c r="V264" s="30"/>
      <c r="W264" s="30"/>
      <c r="X264" s="30"/>
      <c r="Y264" s="29"/>
      <c r="Z264" s="30"/>
      <c r="AA264" s="30"/>
      <c r="AB264" s="30"/>
      <c r="AC264" s="30"/>
      <c r="AD264" s="30"/>
      <c r="AE264" s="30"/>
      <c r="AF264" s="30"/>
    </row>
    <row r="265" spans="1:32" ht="12.75">
      <c r="A265" s="40"/>
      <c r="B265" s="30"/>
      <c r="C265" s="30"/>
      <c r="D265" s="30"/>
      <c r="E265" s="30"/>
      <c r="F265" s="30"/>
      <c r="G265" s="30"/>
      <c r="H265" s="30"/>
      <c r="I265" s="29"/>
      <c r="J265" s="30"/>
      <c r="K265" s="30"/>
      <c r="L265" s="30"/>
      <c r="M265" s="30"/>
      <c r="N265" s="30"/>
      <c r="O265" s="30"/>
      <c r="P265" s="30"/>
      <c r="Q265" s="29"/>
      <c r="R265" s="30"/>
      <c r="S265" s="30"/>
      <c r="T265" s="30"/>
      <c r="U265" s="30"/>
      <c r="V265" s="30"/>
      <c r="W265" s="30"/>
      <c r="X265" s="30"/>
      <c r="Y265" s="29"/>
      <c r="Z265" s="30"/>
      <c r="AA265" s="30"/>
      <c r="AB265" s="30"/>
      <c r="AC265" s="30"/>
      <c r="AD265" s="30"/>
      <c r="AE265" s="30"/>
      <c r="AF265" s="30"/>
    </row>
    <row r="266" spans="1:32" ht="12.75">
      <c r="A266" s="40"/>
      <c r="B266" s="30"/>
      <c r="C266" s="30"/>
      <c r="D266" s="30"/>
      <c r="E266" s="30"/>
      <c r="F266" s="30"/>
      <c r="G266" s="30"/>
      <c r="H266" s="30"/>
      <c r="I266" s="29"/>
      <c r="J266" s="30"/>
      <c r="K266" s="30"/>
      <c r="L266" s="30"/>
      <c r="M266" s="30"/>
      <c r="N266" s="30"/>
      <c r="O266" s="30"/>
      <c r="P266" s="30"/>
      <c r="Q266" s="29"/>
      <c r="R266" s="30"/>
      <c r="S266" s="30"/>
      <c r="T266" s="30"/>
      <c r="U266" s="30"/>
      <c r="V266" s="30"/>
      <c r="W266" s="30"/>
      <c r="X266" s="30"/>
      <c r="Y266" s="29"/>
      <c r="Z266" s="30"/>
      <c r="AA266" s="30"/>
      <c r="AB266" s="30"/>
      <c r="AC266" s="30"/>
      <c r="AD266" s="30"/>
      <c r="AE266" s="30"/>
      <c r="AF266" s="30"/>
    </row>
    <row r="267" spans="1:32" ht="12.75">
      <c r="A267" s="40"/>
      <c r="B267" s="30"/>
      <c r="C267" s="30"/>
      <c r="D267" s="30"/>
      <c r="E267" s="30"/>
      <c r="F267" s="30"/>
      <c r="G267" s="30"/>
      <c r="H267" s="30"/>
      <c r="I267" s="29"/>
      <c r="J267" s="30"/>
      <c r="K267" s="30"/>
      <c r="L267" s="30"/>
      <c r="M267" s="30"/>
      <c r="N267" s="30"/>
      <c r="O267" s="30"/>
      <c r="P267" s="30"/>
      <c r="Q267" s="29"/>
      <c r="R267" s="30"/>
      <c r="S267" s="30"/>
      <c r="T267" s="30"/>
      <c r="U267" s="30"/>
      <c r="V267" s="30"/>
      <c r="W267" s="30"/>
      <c r="X267" s="30"/>
      <c r="Y267" s="29"/>
      <c r="Z267" s="30"/>
      <c r="AA267" s="30"/>
      <c r="AB267" s="30"/>
      <c r="AC267" s="30"/>
      <c r="AD267" s="30"/>
      <c r="AE267" s="30"/>
      <c r="AF267" s="30"/>
    </row>
    <row r="268" spans="1:32" ht="12.75">
      <c r="A268" s="40"/>
      <c r="B268" s="30"/>
      <c r="C268" s="30"/>
      <c r="D268" s="30"/>
      <c r="E268" s="30"/>
      <c r="F268" s="30"/>
      <c r="G268" s="30"/>
      <c r="H268" s="30"/>
      <c r="I268" s="29"/>
      <c r="J268" s="30"/>
      <c r="K268" s="30"/>
      <c r="L268" s="30"/>
      <c r="M268" s="30"/>
      <c r="N268" s="30"/>
      <c r="O268" s="30"/>
      <c r="P268" s="30"/>
      <c r="Q268" s="29"/>
      <c r="R268" s="30"/>
      <c r="S268" s="30"/>
      <c r="T268" s="30"/>
      <c r="U268" s="30"/>
      <c r="V268" s="30"/>
      <c r="W268" s="30"/>
      <c r="X268" s="30"/>
      <c r="Y268" s="29"/>
      <c r="Z268" s="30"/>
      <c r="AA268" s="30"/>
      <c r="AB268" s="30"/>
      <c r="AC268" s="30"/>
      <c r="AD268" s="30"/>
      <c r="AE268" s="30"/>
      <c r="AF268" s="30"/>
    </row>
    <row r="269" spans="1:32" ht="12.75">
      <c r="A269" s="40"/>
      <c r="B269" s="30"/>
      <c r="C269" s="30"/>
      <c r="D269" s="30"/>
      <c r="E269" s="30"/>
      <c r="F269" s="30"/>
      <c r="G269" s="30"/>
      <c r="H269" s="30"/>
      <c r="I269" s="29"/>
      <c r="J269" s="30"/>
      <c r="K269" s="30"/>
      <c r="L269" s="30"/>
      <c r="M269" s="30"/>
      <c r="N269" s="30"/>
      <c r="O269" s="30"/>
      <c r="P269" s="30"/>
      <c r="Q269" s="29"/>
      <c r="R269" s="30"/>
      <c r="S269" s="30"/>
      <c r="T269" s="30"/>
      <c r="U269" s="30"/>
      <c r="V269" s="30"/>
      <c r="W269" s="30"/>
      <c r="X269" s="30"/>
      <c r="Y269" s="29"/>
      <c r="Z269" s="30"/>
      <c r="AA269" s="30"/>
      <c r="AB269" s="30"/>
      <c r="AC269" s="30"/>
      <c r="AD269" s="30"/>
      <c r="AE269" s="30"/>
      <c r="AF269" s="30"/>
    </row>
    <row r="270" spans="1:32" ht="12.75">
      <c r="A270" s="40"/>
      <c r="B270" s="30"/>
      <c r="C270" s="30"/>
      <c r="D270" s="30"/>
      <c r="E270" s="30"/>
      <c r="F270" s="30"/>
      <c r="G270" s="30"/>
      <c r="H270" s="30"/>
      <c r="I270" s="29"/>
      <c r="J270" s="30"/>
      <c r="K270" s="30"/>
      <c r="L270" s="30"/>
      <c r="M270" s="30"/>
      <c r="N270" s="30"/>
      <c r="O270" s="30"/>
      <c r="P270" s="30"/>
      <c r="Q270" s="29"/>
      <c r="R270" s="30"/>
      <c r="S270" s="30"/>
      <c r="T270" s="30"/>
      <c r="U270" s="30"/>
      <c r="V270" s="30"/>
      <c r="W270" s="30"/>
      <c r="X270" s="30"/>
      <c r="Y270" s="29"/>
      <c r="Z270" s="30"/>
      <c r="AA270" s="30"/>
      <c r="AB270" s="30"/>
      <c r="AC270" s="30"/>
      <c r="AD270" s="30"/>
      <c r="AE270" s="30"/>
      <c r="AF270" s="30"/>
    </row>
    <row r="271" spans="1:32" ht="12.75">
      <c r="A271" s="40"/>
      <c r="B271" s="30"/>
      <c r="C271" s="30"/>
      <c r="D271" s="30"/>
      <c r="E271" s="30"/>
      <c r="F271" s="30"/>
      <c r="G271" s="30"/>
      <c r="H271" s="30"/>
      <c r="I271" s="29"/>
      <c r="J271" s="30"/>
      <c r="K271" s="30"/>
      <c r="L271" s="30"/>
      <c r="M271" s="30"/>
      <c r="N271" s="30"/>
      <c r="O271" s="30"/>
      <c r="P271" s="30"/>
      <c r="Q271" s="29"/>
      <c r="R271" s="30"/>
      <c r="S271" s="30"/>
      <c r="T271" s="30"/>
      <c r="U271" s="30"/>
      <c r="V271" s="30"/>
      <c r="W271" s="30"/>
      <c r="X271" s="30"/>
      <c r="Y271" s="29"/>
      <c r="Z271" s="30"/>
      <c r="AA271" s="30"/>
      <c r="AB271" s="30"/>
      <c r="AC271" s="30"/>
      <c r="AD271" s="30"/>
      <c r="AE271" s="30"/>
      <c r="AF271" s="30"/>
    </row>
    <row r="272" spans="1:32" ht="12.75">
      <c r="A272" s="40"/>
      <c r="B272" s="30"/>
      <c r="C272" s="30"/>
      <c r="D272" s="30"/>
      <c r="E272" s="30"/>
      <c r="F272" s="30"/>
      <c r="G272" s="30"/>
      <c r="H272" s="30"/>
      <c r="I272" s="29"/>
      <c r="J272" s="30"/>
      <c r="K272" s="30"/>
      <c r="L272" s="30"/>
      <c r="M272" s="30"/>
      <c r="N272" s="30"/>
      <c r="O272" s="30"/>
      <c r="P272" s="30"/>
      <c r="Q272" s="29"/>
      <c r="R272" s="30"/>
      <c r="S272" s="30"/>
      <c r="T272" s="30"/>
      <c r="U272" s="30"/>
      <c r="V272" s="30"/>
      <c r="W272" s="30"/>
      <c r="X272" s="30"/>
      <c r="Y272" s="29"/>
      <c r="Z272" s="30"/>
      <c r="AA272" s="30"/>
      <c r="AB272" s="30"/>
      <c r="AC272" s="30"/>
      <c r="AD272" s="30"/>
      <c r="AE272" s="30"/>
      <c r="AF272" s="30"/>
    </row>
    <row r="273" spans="1:32" ht="12.75">
      <c r="A273" s="40"/>
      <c r="B273" s="30"/>
      <c r="C273" s="30"/>
      <c r="D273" s="30"/>
      <c r="E273" s="30"/>
      <c r="F273" s="30"/>
      <c r="G273" s="30"/>
      <c r="H273" s="30"/>
      <c r="I273" s="29"/>
      <c r="J273" s="30"/>
      <c r="K273" s="30"/>
      <c r="L273" s="30"/>
      <c r="M273" s="30"/>
      <c r="N273" s="30"/>
      <c r="O273" s="30"/>
      <c r="P273" s="30"/>
      <c r="Q273" s="29"/>
      <c r="R273" s="30"/>
      <c r="S273" s="30"/>
      <c r="T273" s="30"/>
      <c r="U273" s="30"/>
      <c r="V273" s="30"/>
      <c r="W273" s="30"/>
      <c r="X273" s="30"/>
      <c r="Y273" s="29"/>
      <c r="Z273" s="30"/>
      <c r="AA273" s="30"/>
      <c r="AB273" s="30"/>
      <c r="AC273" s="30"/>
      <c r="AD273" s="30"/>
      <c r="AE273" s="30"/>
      <c r="AF273" s="30"/>
    </row>
    <row r="274" spans="1:32" ht="12.75">
      <c r="A274" s="40"/>
      <c r="B274" s="30"/>
      <c r="C274" s="30"/>
      <c r="D274" s="30"/>
      <c r="E274" s="30"/>
      <c r="F274" s="30"/>
      <c r="G274" s="30"/>
      <c r="H274" s="30"/>
      <c r="I274" s="29"/>
      <c r="J274" s="30"/>
      <c r="K274" s="30"/>
      <c r="L274" s="30"/>
      <c r="M274" s="30"/>
      <c r="N274" s="30"/>
      <c r="O274" s="30"/>
      <c r="P274" s="30"/>
      <c r="Q274" s="29"/>
      <c r="R274" s="30"/>
      <c r="S274" s="30"/>
      <c r="T274" s="30"/>
      <c r="U274" s="30"/>
      <c r="V274" s="30"/>
      <c r="W274" s="30"/>
      <c r="X274" s="30"/>
      <c r="Y274" s="29"/>
      <c r="Z274" s="30"/>
      <c r="AA274" s="30"/>
      <c r="AB274" s="30"/>
      <c r="AC274" s="30"/>
      <c r="AD274" s="30"/>
      <c r="AE274" s="30"/>
      <c r="AF274" s="30"/>
    </row>
    <row r="275" spans="1:32" ht="12.75">
      <c r="A275" s="40"/>
      <c r="B275" s="30"/>
      <c r="C275" s="30"/>
      <c r="D275" s="30"/>
      <c r="E275" s="30"/>
      <c r="F275" s="30"/>
      <c r="G275" s="30"/>
      <c r="H275" s="30"/>
      <c r="I275" s="29"/>
      <c r="J275" s="30"/>
      <c r="K275" s="30"/>
      <c r="L275" s="30"/>
      <c r="M275" s="30"/>
      <c r="N275" s="30"/>
      <c r="O275" s="30"/>
      <c r="P275" s="30"/>
      <c r="Q275" s="29"/>
      <c r="R275" s="30"/>
      <c r="S275" s="30"/>
      <c r="T275" s="30"/>
      <c r="U275" s="30"/>
      <c r="V275" s="30"/>
      <c r="W275" s="30"/>
      <c r="X275" s="30"/>
      <c r="Y275" s="29"/>
      <c r="Z275" s="30"/>
      <c r="AA275" s="30"/>
      <c r="AB275" s="30"/>
      <c r="AC275" s="30"/>
      <c r="AD275" s="30"/>
      <c r="AE275" s="30"/>
      <c r="AF275" s="30"/>
    </row>
    <row r="276" spans="1:32" ht="12.75">
      <c r="A276" s="40"/>
      <c r="B276" s="30"/>
      <c r="C276" s="30"/>
      <c r="D276" s="30"/>
      <c r="E276" s="30"/>
      <c r="F276" s="30"/>
      <c r="G276" s="30"/>
      <c r="H276" s="30"/>
      <c r="I276" s="29"/>
      <c r="J276" s="30"/>
      <c r="K276" s="30"/>
      <c r="L276" s="30"/>
      <c r="M276" s="30"/>
      <c r="N276" s="30"/>
      <c r="O276" s="30"/>
      <c r="P276" s="30"/>
      <c r="Q276" s="29"/>
      <c r="R276" s="30"/>
      <c r="S276" s="30"/>
      <c r="T276" s="30"/>
      <c r="U276" s="30"/>
      <c r="V276" s="30"/>
      <c r="W276" s="30"/>
      <c r="X276" s="30"/>
      <c r="Y276" s="29"/>
      <c r="Z276" s="30"/>
      <c r="AA276" s="30"/>
      <c r="AB276" s="30"/>
      <c r="AC276" s="30"/>
      <c r="AD276" s="30"/>
      <c r="AE276" s="30"/>
      <c r="AF276" s="30"/>
    </row>
    <row r="277" spans="1:32" ht="12.75">
      <c r="A277" s="40"/>
      <c r="B277" s="30"/>
      <c r="C277" s="30"/>
      <c r="D277" s="30"/>
      <c r="E277" s="30"/>
      <c r="F277" s="30"/>
      <c r="G277" s="30"/>
      <c r="H277" s="30"/>
      <c r="I277" s="29"/>
      <c r="J277" s="30"/>
      <c r="K277" s="30"/>
      <c r="L277" s="30"/>
      <c r="M277" s="30"/>
      <c r="N277" s="30"/>
      <c r="O277" s="30"/>
      <c r="P277" s="30"/>
      <c r="Q277" s="29"/>
      <c r="R277" s="30"/>
      <c r="S277" s="30"/>
      <c r="T277" s="30"/>
      <c r="U277" s="30"/>
      <c r="V277" s="30"/>
      <c r="W277" s="30"/>
      <c r="X277" s="30"/>
      <c r="Y277" s="29"/>
      <c r="Z277" s="30"/>
      <c r="AA277" s="30"/>
      <c r="AB277" s="30"/>
      <c r="AC277" s="30"/>
      <c r="AD277" s="30"/>
      <c r="AE277" s="30"/>
      <c r="AF277" s="30"/>
    </row>
    <row r="278" spans="1:32" ht="12.75">
      <c r="A278" s="40"/>
      <c r="B278" s="30"/>
      <c r="C278" s="30"/>
      <c r="D278" s="30"/>
      <c r="E278" s="30"/>
      <c r="F278" s="30"/>
      <c r="G278" s="30"/>
      <c r="H278" s="30"/>
      <c r="I278" s="29"/>
      <c r="J278" s="30"/>
      <c r="K278" s="30"/>
      <c r="L278" s="30"/>
      <c r="M278" s="30"/>
      <c r="N278" s="30"/>
      <c r="O278" s="30"/>
      <c r="P278" s="30"/>
      <c r="Q278" s="29"/>
      <c r="R278" s="30"/>
      <c r="S278" s="30"/>
      <c r="T278" s="30"/>
      <c r="U278" s="30"/>
      <c r="V278" s="30"/>
      <c r="W278" s="30"/>
      <c r="X278" s="30"/>
      <c r="Y278" s="29"/>
      <c r="Z278" s="30"/>
      <c r="AA278" s="30"/>
      <c r="AB278" s="30"/>
      <c r="AC278" s="30"/>
      <c r="AD278" s="30"/>
      <c r="AE278" s="30"/>
      <c r="AF278" s="30"/>
    </row>
    <row r="279" spans="1:32" ht="12.75">
      <c r="A279" s="40"/>
      <c r="B279" s="30"/>
      <c r="C279" s="30"/>
      <c r="D279" s="30"/>
      <c r="E279" s="30"/>
      <c r="F279" s="30"/>
      <c r="G279" s="30"/>
      <c r="H279" s="30"/>
      <c r="I279" s="29"/>
      <c r="J279" s="30"/>
      <c r="K279" s="30"/>
      <c r="L279" s="30"/>
      <c r="M279" s="30"/>
      <c r="N279" s="30"/>
      <c r="O279" s="30"/>
      <c r="P279" s="30"/>
      <c r="Q279" s="29"/>
      <c r="R279" s="30"/>
      <c r="S279" s="30"/>
      <c r="T279" s="30"/>
      <c r="U279" s="30"/>
      <c r="V279" s="30"/>
      <c r="W279" s="30"/>
      <c r="X279" s="30"/>
      <c r="Y279" s="29"/>
      <c r="Z279" s="30"/>
      <c r="AA279" s="30"/>
      <c r="AB279" s="30"/>
      <c r="AC279" s="30"/>
      <c r="AD279" s="30"/>
      <c r="AE279" s="30"/>
      <c r="AF279" s="30"/>
    </row>
    <row r="280" spans="1:32" ht="12.75">
      <c r="A280" s="40"/>
      <c r="B280" s="30"/>
      <c r="C280" s="30"/>
      <c r="D280" s="30"/>
      <c r="E280" s="30"/>
      <c r="F280" s="30"/>
      <c r="G280" s="30"/>
      <c r="H280" s="30"/>
      <c r="I280" s="29"/>
      <c r="J280" s="30"/>
      <c r="K280" s="30"/>
      <c r="L280" s="30"/>
      <c r="M280" s="30"/>
      <c r="N280" s="30"/>
      <c r="O280" s="30"/>
      <c r="P280" s="30"/>
      <c r="Q280" s="29"/>
      <c r="R280" s="30"/>
      <c r="S280" s="30"/>
      <c r="T280" s="30"/>
      <c r="U280" s="30"/>
      <c r="V280" s="30"/>
      <c r="W280" s="30"/>
      <c r="X280" s="30"/>
      <c r="Y280" s="29"/>
      <c r="Z280" s="30"/>
      <c r="AA280" s="30"/>
      <c r="AB280" s="30"/>
      <c r="AC280" s="30"/>
      <c r="AD280" s="30"/>
      <c r="AE280" s="30"/>
      <c r="AF280" s="30"/>
    </row>
    <row r="281" spans="1:32" ht="12.75">
      <c r="A281" s="40"/>
      <c r="B281" s="30"/>
      <c r="C281" s="30"/>
      <c r="D281" s="30"/>
      <c r="E281" s="30"/>
      <c r="F281" s="30"/>
      <c r="G281" s="30"/>
      <c r="H281" s="30"/>
      <c r="I281" s="29"/>
      <c r="J281" s="30"/>
      <c r="K281" s="30"/>
      <c r="L281" s="30"/>
      <c r="M281" s="30"/>
      <c r="N281" s="30"/>
      <c r="O281" s="30"/>
      <c r="P281" s="30"/>
      <c r="Q281" s="29"/>
      <c r="R281" s="30"/>
      <c r="S281" s="30"/>
      <c r="T281" s="30"/>
      <c r="U281" s="30"/>
      <c r="V281" s="30"/>
      <c r="W281" s="30"/>
      <c r="X281" s="30"/>
      <c r="Y281" s="29"/>
      <c r="Z281" s="30"/>
      <c r="AA281" s="30"/>
      <c r="AB281" s="30"/>
      <c r="AC281" s="30"/>
      <c r="AD281" s="30"/>
      <c r="AE281" s="30"/>
      <c r="AF281" s="30"/>
    </row>
    <row r="282" spans="1:32" ht="12.75">
      <c r="A282" s="40"/>
      <c r="B282" s="30"/>
      <c r="C282" s="30"/>
      <c r="D282" s="30"/>
      <c r="E282" s="30"/>
      <c r="F282" s="30"/>
      <c r="G282" s="30"/>
      <c r="H282" s="30"/>
      <c r="I282" s="29"/>
      <c r="J282" s="30"/>
      <c r="K282" s="30"/>
      <c r="L282" s="30"/>
      <c r="M282" s="30"/>
      <c r="N282" s="30"/>
      <c r="O282" s="30"/>
      <c r="P282" s="30"/>
      <c r="Q282" s="29"/>
      <c r="R282" s="30"/>
      <c r="S282" s="30"/>
      <c r="T282" s="30"/>
      <c r="U282" s="30"/>
      <c r="V282" s="30"/>
      <c r="W282" s="30"/>
      <c r="X282" s="30"/>
      <c r="Y282" s="29"/>
      <c r="Z282" s="30"/>
      <c r="AA282" s="30"/>
      <c r="AB282" s="30"/>
      <c r="AC282" s="30"/>
      <c r="AD282" s="30"/>
      <c r="AE282" s="30"/>
      <c r="AF282" s="30"/>
    </row>
    <row r="283" spans="1:32" ht="12.75">
      <c r="A283" s="40"/>
      <c r="B283" s="30"/>
      <c r="C283" s="30"/>
      <c r="D283" s="30"/>
      <c r="E283" s="30"/>
      <c r="F283" s="30"/>
      <c r="G283" s="30"/>
      <c r="H283" s="30"/>
      <c r="I283" s="29"/>
      <c r="J283" s="30"/>
      <c r="K283" s="30"/>
      <c r="L283" s="30"/>
      <c r="M283" s="30"/>
      <c r="N283" s="30"/>
      <c r="O283" s="30"/>
      <c r="P283" s="30"/>
      <c r="Q283" s="29"/>
      <c r="R283" s="30"/>
      <c r="S283" s="30"/>
      <c r="T283" s="30"/>
      <c r="U283" s="30"/>
      <c r="V283" s="30"/>
      <c r="W283" s="30"/>
      <c r="X283" s="30"/>
      <c r="Y283" s="29"/>
      <c r="Z283" s="30"/>
      <c r="AA283" s="30"/>
      <c r="AB283" s="30"/>
      <c r="AC283" s="30"/>
      <c r="AD283" s="30"/>
      <c r="AE283" s="30"/>
      <c r="AF283" s="30"/>
    </row>
    <row r="284" spans="1:32" ht="12.75">
      <c r="A284" s="40"/>
      <c r="B284" s="30"/>
      <c r="C284" s="30"/>
      <c r="D284" s="30"/>
      <c r="E284" s="30"/>
      <c r="F284" s="30"/>
      <c r="G284" s="30"/>
      <c r="H284" s="30"/>
      <c r="I284" s="29"/>
      <c r="J284" s="30"/>
      <c r="K284" s="30"/>
      <c r="L284" s="30"/>
      <c r="M284" s="30"/>
      <c r="N284" s="30"/>
      <c r="O284" s="30"/>
      <c r="P284" s="30"/>
      <c r="Q284" s="29"/>
      <c r="R284" s="30"/>
      <c r="S284" s="30"/>
      <c r="T284" s="30"/>
      <c r="U284" s="30"/>
      <c r="V284" s="30"/>
      <c r="W284" s="30"/>
      <c r="X284" s="30"/>
      <c r="Y284" s="29"/>
      <c r="Z284" s="30"/>
      <c r="AA284" s="30"/>
      <c r="AB284" s="30"/>
      <c r="AC284" s="30"/>
      <c r="AD284" s="30"/>
      <c r="AE284" s="30"/>
      <c r="AF284" s="30"/>
    </row>
    <row r="285" spans="1:32" ht="12.75">
      <c r="A285" s="40"/>
      <c r="B285" s="30"/>
      <c r="C285" s="30"/>
      <c r="D285" s="30"/>
      <c r="E285" s="30"/>
      <c r="F285" s="30"/>
      <c r="G285" s="30"/>
      <c r="H285" s="30"/>
      <c r="I285" s="29"/>
      <c r="J285" s="30"/>
      <c r="K285" s="30"/>
      <c r="L285" s="30"/>
      <c r="M285" s="30"/>
      <c r="N285" s="30"/>
      <c r="O285" s="30"/>
      <c r="P285" s="30"/>
      <c r="Q285" s="29"/>
      <c r="R285" s="30"/>
      <c r="S285" s="30"/>
      <c r="T285" s="30"/>
      <c r="U285" s="30"/>
      <c r="V285" s="30"/>
      <c r="W285" s="30"/>
      <c r="X285" s="30"/>
      <c r="Y285" s="29"/>
      <c r="Z285" s="30"/>
      <c r="AA285" s="30"/>
      <c r="AB285" s="30"/>
      <c r="AC285" s="30"/>
      <c r="AD285" s="30"/>
      <c r="AE285" s="30"/>
      <c r="AF285" s="30"/>
    </row>
    <row r="286" spans="1:32" ht="12.75">
      <c r="A286" s="40"/>
      <c r="B286" s="30"/>
      <c r="C286" s="30"/>
      <c r="D286" s="30"/>
      <c r="E286" s="30"/>
      <c r="F286" s="30"/>
      <c r="G286" s="30"/>
      <c r="H286" s="30"/>
      <c r="I286" s="29"/>
      <c r="J286" s="30"/>
      <c r="K286" s="30"/>
      <c r="L286" s="30"/>
      <c r="M286" s="30"/>
      <c r="N286" s="30"/>
      <c r="O286" s="30"/>
      <c r="P286" s="30"/>
      <c r="Q286" s="29"/>
      <c r="R286" s="30"/>
      <c r="S286" s="30"/>
      <c r="T286" s="30"/>
      <c r="U286" s="30"/>
      <c r="V286" s="30"/>
      <c r="W286" s="30"/>
      <c r="X286" s="30"/>
      <c r="Y286" s="29"/>
      <c r="Z286" s="30"/>
      <c r="AA286" s="30"/>
      <c r="AB286" s="30"/>
      <c r="AC286" s="30"/>
      <c r="AD286" s="30"/>
      <c r="AE286" s="30"/>
      <c r="AF286" s="30"/>
    </row>
    <row r="287" spans="1:32" ht="12.75">
      <c r="A287" s="40"/>
      <c r="B287" s="30"/>
      <c r="C287" s="30"/>
      <c r="D287" s="30"/>
      <c r="E287" s="30"/>
      <c r="F287" s="30"/>
      <c r="G287" s="30"/>
      <c r="H287" s="30"/>
      <c r="I287" s="29"/>
      <c r="J287" s="30"/>
      <c r="K287" s="30"/>
      <c r="L287" s="30"/>
      <c r="M287" s="30"/>
      <c r="N287" s="30"/>
      <c r="O287" s="30"/>
      <c r="P287" s="30"/>
      <c r="Q287" s="29"/>
      <c r="R287" s="30"/>
      <c r="S287" s="30"/>
      <c r="T287" s="30"/>
      <c r="U287" s="30"/>
      <c r="V287" s="30"/>
      <c r="W287" s="30"/>
      <c r="X287" s="30"/>
      <c r="Y287" s="29"/>
      <c r="Z287" s="30"/>
      <c r="AA287" s="30"/>
      <c r="AB287" s="30"/>
      <c r="AC287" s="30"/>
      <c r="AD287" s="30"/>
      <c r="AE287" s="30"/>
      <c r="AF287" s="30"/>
    </row>
    <row r="288" spans="1:32" ht="12.75">
      <c r="A288" s="40"/>
      <c r="B288" s="30"/>
      <c r="C288" s="30"/>
      <c r="D288" s="30"/>
      <c r="E288" s="30"/>
      <c r="F288" s="30"/>
      <c r="G288" s="30"/>
      <c r="H288" s="30"/>
      <c r="I288" s="29"/>
      <c r="J288" s="30"/>
      <c r="K288" s="30"/>
      <c r="L288" s="30"/>
      <c r="M288" s="30"/>
      <c r="N288" s="30"/>
      <c r="O288" s="30"/>
      <c r="P288" s="30"/>
      <c r="Q288" s="29"/>
      <c r="R288" s="30"/>
      <c r="S288" s="30"/>
      <c r="T288" s="30"/>
      <c r="U288" s="30"/>
      <c r="V288" s="30"/>
      <c r="W288" s="30"/>
      <c r="X288" s="30"/>
      <c r="Y288" s="29"/>
      <c r="Z288" s="30"/>
      <c r="AA288" s="30"/>
      <c r="AB288" s="30"/>
      <c r="AC288" s="30"/>
      <c r="AD288" s="30"/>
      <c r="AE288" s="30"/>
      <c r="AF288" s="30"/>
    </row>
    <row r="289" spans="1:32" ht="12.75">
      <c r="A289" s="40"/>
      <c r="B289" s="30"/>
      <c r="C289" s="30"/>
      <c r="D289" s="30"/>
      <c r="E289" s="30"/>
      <c r="F289" s="30"/>
      <c r="G289" s="30"/>
      <c r="H289" s="30"/>
      <c r="I289" s="29"/>
      <c r="J289" s="30"/>
      <c r="K289" s="30"/>
      <c r="L289" s="30"/>
      <c r="M289" s="30"/>
      <c r="N289" s="30"/>
      <c r="O289" s="30"/>
      <c r="P289" s="30"/>
      <c r="Q289" s="29"/>
      <c r="R289" s="30"/>
      <c r="S289" s="30"/>
      <c r="T289" s="30"/>
      <c r="U289" s="30"/>
      <c r="V289" s="30"/>
      <c r="W289" s="30"/>
      <c r="X289" s="30"/>
      <c r="Y289" s="29"/>
      <c r="Z289" s="30"/>
      <c r="AA289" s="30"/>
      <c r="AB289" s="30"/>
      <c r="AC289" s="30"/>
      <c r="AD289" s="30"/>
      <c r="AE289" s="30"/>
      <c r="AF289" s="30"/>
    </row>
    <row r="290" spans="1:32" ht="12.75">
      <c r="A290" s="40"/>
      <c r="B290" s="30"/>
      <c r="C290" s="30"/>
      <c r="D290" s="30"/>
      <c r="E290" s="30"/>
      <c r="F290" s="30"/>
      <c r="G290" s="30"/>
      <c r="H290" s="30"/>
      <c r="I290" s="29"/>
      <c r="J290" s="30"/>
      <c r="K290" s="30"/>
      <c r="L290" s="30"/>
      <c r="M290" s="30"/>
      <c r="N290" s="30"/>
      <c r="O290" s="30"/>
      <c r="P290" s="30"/>
      <c r="Q290" s="29"/>
      <c r="R290" s="30"/>
      <c r="S290" s="30"/>
      <c r="T290" s="30"/>
      <c r="U290" s="30"/>
      <c r="V290" s="30"/>
      <c r="W290" s="30"/>
      <c r="X290" s="30"/>
      <c r="Y290" s="29"/>
      <c r="Z290" s="30"/>
      <c r="AA290" s="30"/>
      <c r="AB290" s="30"/>
      <c r="AC290" s="30"/>
      <c r="AD290" s="30"/>
      <c r="AE290" s="30"/>
      <c r="AF290" s="30"/>
    </row>
    <row r="291" spans="1:32" ht="12.75">
      <c r="A291" s="40"/>
      <c r="B291" s="30"/>
      <c r="C291" s="30"/>
      <c r="D291" s="30"/>
      <c r="E291" s="30"/>
      <c r="F291" s="30"/>
      <c r="G291" s="30"/>
      <c r="H291" s="30"/>
      <c r="I291" s="29"/>
      <c r="J291" s="30"/>
      <c r="K291" s="30"/>
      <c r="L291" s="30"/>
      <c r="M291" s="30"/>
      <c r="N291" s="30"/>
      <c r="O291" s="30"/>
      <c r="P291" s="30"/>
      <c r="Q291" s="29"/>
      <c r="R291" s="30"/>
      <c r="S291" s="30"/>
      <c r="T291" s="30"/>
      <c r="U291" s="30"/>
      <c r="V291" s="30"/>
      <c r="W291" s="30"/>
      <c r="X291" s="30"/>
      <c r="Y291" s="29"/>
      <c r="Z291" s="30"/>
      <c r="AA291" s="30"/>
      <c r="AB291" s="30"/>
      <c r="AC291" s="30"/>
      <c r="AD291" s="30"/>
      <c r="AE291" s="30"/>
      <c r="AF291" s="30"/>
    </row>
    <row r="292" spans="1:32" ht="12.75">
      <c r="A292" s="40"/>
      <c r="B292" s="30"/>
      <c r="C292" s="30"/>
      <c r="D292" s="30"/>
      <c r="E292" s="30"/>
      <c r="F292" s="30"/>
      <c r="G292" s="30"/>
      <c r="H292" s="30"/>
      <c r="I292" s="29"/>
      <c r="J292" s="30"/>
      <c r="K292" s="30"/>
      <c r="L292" s="30"/>
      <c r="M292" s="30"/>
      <c r="N292" s="30"/>
      <c r="O292" s="30"/>
      <c r="P292" s="30"/>
      <c r="Q292" s="29"/>
      <c r="R292" s="30"/>
      <c r="S292" s="30"/>
      <c r="T292" s="30"/>
      <c r="U292" s="30"/>
      <c r="V292" s="30"/>
      <c r="W292" s="30"/>
      <c r="X292" s="30"/>
      <c r="Y292" s="29"/>
      <c r="Z292" s="30"/>
      <c r="AA292" s="30"/>
      <c r="AB292" s="30"/>
      <c r="AC292" s="30"/>
      <c r="AD292" s="30"/>
      <c r="AE292" s="30"/>
      <c r="AF292" s="30"/>
    </row>
    <row r="293" spans="1:32" ht="12.75">
      <c r="A293" s="40"/>
      <c r="B293" s="30"/>
      <c r="C293" s="30"/>
      <c r="D293" s="30"/>
      <c r="E293" s="30"/>
      <c r="F293" s="30"/>
      <c r="G293" s="30"/>
      <c r="H293" s="30"/>
      <c r="I293" s="29"/>
      <c r="J293" s="30"/>
      <c r="K293" s="30"/>
      <c r="L293" s="30"/>
      <c r="M293" s="30"/>
      <c r="N293" s="30"/>
      <c r="O293" s="30"/>
      <c r="P293" s="30"/>
      <c r="Q293" s="29"/>
      <c r="R293" s="30"/>
      <c r="S293" s="30"/>
      <c r="T293" s="30"/>
      <c r="U293" s="30"/>
      <c r="V293" s="30"/>
      <c r="W293" s="30"/>
      <c r="X293" s="30"/>
      <c r="Y293" s="29"/>
      <c r="Z293" s="30"/>
      <c r="AA293" s="30"/>
      <c r="AB293" s="30"/>
      <c r="AC293" s="30"/>
      <c r="AD293" s="30"/>
      <c r="AE293" s="30"/>
      <c r="AF293" s="30"/>
    </row>
    <row r="294" spans="1:32" ht="12.75">
      <c r="A294" s="40"/>
      <c r="B294" s="30"/>
      <c r="C294" s="30"/>
      <c r="D294" s="30"/>
      <c r="E294" s="30"/>
      <c r="F294" s="30"/>
      <c r="G294" s="30"/>
      <c r="H294" s="30"/>
      <c r="I294" s="29"/>
      <c r="J294" s="30"/>
      <c r="K294" s="30"/>
      <c r="L294" s="30"/>
      <c r="M294" s="30"/>
      <c r="N294" s="30"/>
      <c r="O294" s="30"/>
      <c r="P294" s="30"/>
      <c r="Q294" s="29"/>
      <c r="R294" s="30"/>
      <c r="S294" s="30"/>
      <c r="T294" s="30"/>
      <c r="U294" s="30"/>
      <c r="V294" s="30"/>
      <c r="W294" s="30"/>
      <c r="X294" s="30"/>
      <c r="Y294" s="29"/>
      <c r="Z294" s="30"/>
      <c r="AA294" s="30"/>
      <c r="AB294" s="30"/>
      <c r="AC294" s="30"/>
      <c r="AD294" s="30"/>
      <c r="AE294" s="30"/>
      <c r="AF294" s="30"/>
    </row>
    <row r="295" spans="1:32" ht="12.75">
      <c r="A295" s="40"/>
      <c r="B295" s="30"/>
      <c r="C295" s="30"/>
      <c r="D295" s="30"/>
      <c r="E295" s="30"/>
      <c r="F295" s="30"/>
      <c r="G295" s="30"/>
      <c r="H295" s="30"/>
      <c r="I295" s="29"/>
      <c r="J295" s="30"/>
      <c r="K295" s="30"/>
      <c r="L295" s="30"/>
      <c r="M295" s="30"/>
      <c r="N295" s="30"/>
      <c r="O295" s="30"/>
      <c r="P295" s="30"/>
      <c r="Q295" s="29"/>
      <c r="R295" s="30"/>
      <c r="S295" s="30"/>
      <c r="T295" s="30"/>
      <c r="U295" s="30"/>
      <c r="V295" s="30"/>
      <c r="W295" s="30"/>
      <c r="X295" s="30"/>
      <c r="Y295" s="29"/>
      <c r="Z295" s="30"/>
      <c r="AA295" s="30"/>
      <c r="AB295" s="30"/>
      <c r="AC295" s="30"/>
      <c r="AD295" s="30"/>
      <c r="AE295" s="30"/>
      <c r="AF295" s="30"/>
    </row>
    <row r="296" spans="1:32" ht="12.75">
      <c r="A296" s="40"/>
      <c r="B296" s="30"/>
      <c r="C296" s="30"/>
      <c r="D296" s="30"/>
      <c r="E296" s="30"/>
      <c r="F296" s="30"/>
      <c r="G296" s="30"/>
      <c r="H296" s="30"/>
      <c r="I296" s="29"/>
      <c r="J296" s="30"/>
      <c r="K296" s="30"/>
      <c r="L296" s="30"/>
      <c r="M296" s="30"/>
      <c r="N296" s="30"/>
      <c r="O296" s="30"/>
      <c r="P296" s="30"/>
      <c r="Q296" s="29"/>
      <c r="R296" s="30"/>
      <c r="S296" s="30"/>
      <c r="T296" s="30"/>
      <c r="U296" s="30"/>
      <c r="V296" s="30"/>
      <c r="W296" s="30"/>
      <c r="X296" s="30"/>
      <c r="Y296" s="29"/>
      <c r="Z296" s="30"/>
      <c r="AA296" s="30"/>
      <c r="AB296" s="30"/>
      <c r="AC296" s="30"/>
      <c r="AD296" s="30"/>
      <c r="AE296" s="30"/>
      <c r="AF296" s="30"/>
    </row>
    <row r="297" spans="1:32" ht="12.75">
      <c r="A297" s="40"/>
      <c r="B297" s="30"/>
      <c r="C297" s="30"/>
      <c r="D297" s="30"/>
      <c r="E297" s="30"/>
      <c r="F297" s="30"/>
      <c r="G297" s="30"/>
      <c r="H297" s="30"/>
      <c r="I297" s="29"/>
      <c r="J297" s="30"/>
      <c r="K297" s="30"/>
      <c r="L297" s="30"/>
      <c r="M297" s="30"/>
      <c r="N297" s="30"/>
      <c r="O297" s="30"/>
      <c r="P297" s="30"/>
      <c r="Q297" s="29"/>
      <c r="R297" s="30"/>
      <c r="S297" s="30"/>
      <c r="T297" s="30"/>
      <c r="U297" s="30"/>
      <c r="V297" s="30"/>
      <c r="W297" s="30"/>
      <c r="X297" s="30"/>
      <c r="Y297" s="29"/>
      <c r="Z297" s="30"/>
      <c r="AA297" s="30"/>
      <c r="AB297" s="30"/>
      <c r="AC297" s="30"/>
      <c r="AD297" s="30"/>
      <c r="AE297" s="30"/>
      <c r="AF297" s="30"/>
    </row>
    <row r="298" spans="1:32" ht="12.75">
      <c r="A298" s="40"/>
      <c r="B298" s="30"/>
      <c r="C298" s="30"/>
      <c r="D298" s="30"/>
      <c r="E298" s="30"/>
      <c r="F298" s="30"/>
      <c r="G298" s="30"/>
      <c r="H298" s="30"/>
      <c r="I298" s="29"/>
      <c r="J298" s="30"/>
      <c r="K298" s="30"/>
      <c r="L298" s="30"/>
      <c r="M298" s="30"/>
      <c r="N298" s="30"/>
      <c r="O298" s="30"/>
      <c r="P298" s="30"/>
      <c r="Q298" s="29"/>
      <c r="R298" s="30"/>
      <c r="S298" s="30"/>
      <c r="T298" s="30"/>
      <c r="U298" s="30"/>
      <c r="V298" s="30"/>
      <c r="W298" s="30"/>
      <c r="X298" s="30"/>
      <c r="Y298" s="29"/>
      <c r="Z298" s="30"/>
      <c r="AA298" s="30"/>
      <c r="AB298" s="30"/>
      <c r="AC298" s="30"/>
      <c r="AD298" s="30"/>
      <c r="AE298" s="30"/>
      <c r="AF298" s="30"/>
    </row>
    <row r="299" spans="1:32" ht="12.75">
      <c r="A299" s="40"/>
      <c r="B299" s="30"/>
      <c r="C299" s="30"/>
      <c r="D299" s="30"/>
      <c r="E299" s="30"/>
      <c r="F299" s="30"/>
      <c r="G299" s="30"/>
      <c r="H299" s="30"/>
      <c r="I299" s="29"/>
      <c r="J299" s="30"/>
      <c r="K299" s="30"/>
      <c r="L299" s="30"/>
      <c r="M299" s="30"/>
      <c r="N299" s="30"/>
      <c r="O299" s="30"/>
      <c r="P299" s="30"/>
      <c r="Q299" s="29"/>
      <c r="R299" s="30"/>
      <c r="S299" s="30"/>
      <c r="T299" s="30"/>
      <c r="U299" s="30"/>
      <c r="V299" s="30"/>
      <c r="W299" s="30"/>
      <c r="X299" s="30"/>
      <c r="Y299" s="29"/>
      <c r="Z299" s="30"/>
      <c r="AA299" s="30"/>
      <c r="AB299" s="30"/>
      <c r="AC299" s="30"/>
      <c r="AD299" s="30"/>
      <c r="AE299" s="30"/>
      <c r="AF299" s="30"/>
    </row>
    <row r="300" spans="1:32" ht="12.75">
      <c r="A300" s="40"/>
      <c r="B300" s="30"/>
      <c r="C300" s="30"/>
      <c r="D300" s="30"/>
      <c r="E300" s="30"/>
      <c r="F300" s="30"/>
      <c r="G300" s="30"/>
      <c r="H300" s="30"/>
      <c r="I300" s="29"/>
      <c r="J300" s="30"/>
      <c r="K300" s="30"/>
      <c r="L300" s="30"/>
      <c r="M300" s="30"/>
      <c r="N300" s="30"/>
      <c r="O300" s="30"/>
      <c r="P300" s="30"/>
      <c r="Q300" s="29"/>
      <c r="R300" s="30"/>
      <c r="S300" s="30"/>
      <c r="T300" s="30"/>
      <c r="U300" s="30"/>
      <c r="V300" s="30"/>
      <c r="W300" s="30"/>
      <c r="X300" s="30"/>
      <c r="Y300" s="29"/>
      <c r="Z300" s="30"/>
      <c r="AA300" s="30"/>
      <c r="AB300" s="30"/>
      <c r="AC300" s="30"/>
      <c r="AD300" s="30"/>
      <c r="AE300" s="30"/>
      <c r="AF300" s="30"/>
    </row>
    <row r="301" spans="1:32" ht="12.75">
      <c r="A301" s="40"/>
      <c r="B301" s="30"/>
      <c r="C301" s="30"/>
      <c r="D301" s="30"/>
      <c r="E301" s="30"/>
      <c r="F301" s="30"/>
      <c r="G301" s="30"/>
      <c r="H301" s="30"/>
      <c r="I301" s="29"/>
      <c r="J301" s="30"/>
      <c r="K301" s="30"/>
      <c r="L301" s="30"/>
      <c r="M301" s="30"/>
      <c r="N301" s="30"/>
      <c r="O301" s="30"/>
      <c r="P301" s="30"/>
      <c r="Q301" s="29"/>
      <c r="R301" s="30"/>
      <c r="S301" s="30"/>
      <c r="T301" s="30"/>
      <c r="U301" s="30"/>
      <c r="V301" s="30"/>
      <c r="W301" s="30"/>
      <c r="X301" s="30"/>
      <c r="Y301" s="29"/>
      <c r="Z301" s="30"/>
      <c r="AA301" s="30"/>
      <c r="AB301" s="30"/>
      <c r="AC301" s="30"/>
      <c r="AD301" s="30"/>
      <c r="AE301" s="30"/>
      <c r="AF301" s="30"/>
    </row>
    <row r="302" spans="1:32" ht="12.75">
      <c r="A302" s="40"/>
      <c r="B302" s="30"/>
      <c r="C302" s="30"/>
      <c r="D302" s="30"/>
      <c r="E302" s="30"/>
      <c r="F302" s="30"/>
      <c r="G302" s="30"/>
      <c r="H302" s="30"/>
      <c r="I302" s="29"/>
      <c r="J302" s="30"/>
      <c r="K302" s="30"/>
      <c r="L302" s="30"/>
      <c r="M302" s="30"/>
      <c r="N302" s="30"/>
      <c r="O302" s="30"/>
      <c r="P302" s="30"/>
      <c r="Q302" s="29"/>
      <c r="R302" s="30"/>
      <c r="S302" s="30"/>
      <c r="T302" s="30"/>
      <c r="U302" s="30"/>
      <c r="V302" s="30"/>
      <c r="W302" s="30"/>
      <c r="X302" s="30"/>
      <c r="Y302" s="29"/>
      <c r="Z302" s="30"/>
      <c r="AA302" s="30"/>
      <c r="AB302" s="30"/>
      <c r="AC302" s="30"/>
      <c r="AD302" s="30"/>
      <c r="AE302" s="30"/>
      <c r="AF302" s="30"/>
    </row>
    <row r="303" spans="1:32" ht="12.75">
      <c r="A303" s="40"/>
      <c r="B303" s="30"/>
      <c r="C303" s="30"/>
      <c r="D303" s="30"/>
      <c r="E303" s="30"/>
      <c r="F303" s="30"/>
      <c r="G303" s="30"/>
      <c r="H303" s="30"/>
      <c r="I303" s="29"/>
      <c r="J303" s="30"/>
      <c r="K303" s="30"/>
      <c r="L303" s="30"/>
      <c r="M303" s="30"/>
      <c r="N303" s="30"/>
      <c r="O303" s="30"/>
      <c r="P303" s="30"/>
      <c r="Q303" s="29"/>
      <c r="R303" s="30"/>
      <c r="S303" s="30"/>
      <c r="T303" s="30"/>
      <c r="U303" s="30"/>
      <c r="V303" s="30"/>
      <c r="W303" s="30"/>
      <c r="X303" s="30"/>
      <c r="Y303" s="29"/>
      <c r="Z303" s="30"/>
      <c r="AA303" s="30"/>
      <c r="AB303" s="30"/>
      <c r="AC303" s="30"/>
      <c r="AD303" s="30"/>
      <c r="AE303" s="30"/>
      <c r="AF303" s="30"/>
    </row>
    <row r="304" spans="1:32" ht="12.75">
      <c r="A304" s="40"/>
      <c r="B304" s="30"/>
      <c r="C304" s="30"/>
      <c r="D304" s="30"/>
      <c r="E304" s="30"/>
      <c r="F304" s="30"/>
      <c r="G304" s="30"/>
      <c r="H304" s="30"/>
      <c r="I304" s="29"/>
      <c r="J304" s="30"/>
      <c r="K304" s="30"/>
      <c r="L304" s="30"/>
      <c r="M304" s="30"/>
      <c r="N304" s="30"/>
      <c r="O304" s="30"/>
      <c r="P304" s="30"/>
      <c r="Q304" s="29"/>
      <c r="R304" s="30"/>
      <c r="S304" s="30"/>
      <c r="T304" s="30"/>
      <c r="U304" s="30"/>
      <c r="V304" s="30"/>
      <c r="W304" s="30"/>
      <c r="X304" s="30"/>
      <c r="Y304" s="29"/>
      <c r="Z304" s="30"/>
      <c r="AA304" s="30"/>
      <c r="AB304" s="30"/>
      <c r="AC304" s="30"/>
      <c r="AD304" s="30"/>
      <c r="AE304" s="30"/>
      <c r="AF304" s="30"/>
    </row>
    <row r="305" spans="1:32" ht="12.75">
      <c r="A305" s="40"/>
      <c r="B305" s="30"/>
      <c r="C305" s="30"/>
      <c r="D305" s="30"/>
      <c r="E305" s="30"/>
      <c r="F305" s="30"/>
      <c r="G305" s="30"/>
      <c r="H305" s="30"/>
      <c r="I305" s="29"/>
      <c r="J305" s="30"/>
      <c r="K305" s="30"/>
      <c r="L305" s="30"/>
      <c r="M305" s="30"/>
      <c r="N305" s="30"/>
      <c r="O305" s="30"/>
      <c r="P305" s="30"/>
      <c r="Q305" s="29"/>
      <c r="R305" s="30"/>
      <c r="S305" s="30"/>
      <c r="T305" s="30"/>
      <c r="U305" s="30"/>
      <c r="V305" s="30"/>
      <c r="W305" s="30"/>
      <c r="X305" s="30"/>
      <c r="Y305" s="29"/>
      <c r="Z305" s="30"/>
      <c r="AA305" s="30"/>
      <c r="AB305" s="30"/>
      <c r="AC305" s="30"/>
      <c r="AD305" s="30"/>
      <c r="AE305" s="30"/>
      <c r="AF305" s="30"/>
    </row>
    <row r="306" spans="1:32" ht="12.75">
      <c r="A306" s="40"/>
      <c r="B306" s="30"/>
      <c r="C306" s="30"/>
      <c r="D306" s="30"/>
      <c r="E306" s="30"/>
      <c r="F306" s="30"/>
      <c r="G306" s="30"/>
      <c r="H306" s="30"/>
      <c r="I306" s="29"/>
      <c r="J306" s="30"/>
      <c r="K306" s="30"/>
      <c r="L306" s="30"/>
      <c r="M306" s="30"/>
      <c r="N306" s="30"/>
      <c r="O306" s="30"/>
      <c r="P306" s="30"/>
      <c r="Q306" s="29"/>
      <c r="R306" s="30"/>
      <c r="S306" s="30"/>
      <c r="T306" s="30"/>
      <c r="U306" s="30"/>
      <c r="V306" s="30"/>
      <c r="W306" s="30"/>
      <c r="X306" s="30"/>
      <c r="Y306" s="29"/>
      <c r="Z306" s="30"/>
      <c r="AA306" s="30"/>
      <c r="AB306" s="30"/>
      <c r="AC306" s="30"/>
      <c r="AD306" s="30"/>
      <c r="AE306" s="30"/>
      <c r="AF306" s="30"/>
    </row>
    <row r="307" spans="1:32" ht="12.75">
      <c r="A307" s="40"/>
      <c r="B307" s="30"/>
      <c r="C307" s="30"/>
      <c r="D307" s="30"/>
      <c r="E307" s="30"/>
      <c r="F307" s="30"/>
      <c r="G307" s="30"/>
      <c r="H307" s="30"/>
      <c r="I307" s="29"/>
      <c r="J307" s="30"/>
      <c r="K307" s="30"/>
      <c r="L307" s="30"/>
      <c r="M307" s="30"/>
      <c r="N307" s="30"/>
      <c r="O307" s="30"/>
      <c r="P307" s="30"/>
      <c r="Q307" s="29"/>
      <c r="R307" s="30"/>
      <c r="S307" s="30"/>
      <c r="T307" s="30"/>
      <c r="U307" s="30"/>
      <c r="V307" s="30"/>
      <c r="W307" s="30"/>
      <c r="X307" s="30"/>
      <c r="Y307" s="29"/>
      <c r="Z307" s="30"/>
      <c r="AA307" s="30"/>
      <c r="AB307" s="30"/>
      <c r="AC307" s="30"/>
      <c r="AD307" s="30"/>
      <c r="AE307" s="30"/>
      <c r="AF307" s="30"/>
    </row>
    <row r="308" spans="1:32" ht="12.75">
      <c r="A308" s="40"/>
      <c r="B308" s="30"/>
      <c r="C308" s="30"/>
      <c r="D308" s="30"/>
      <c r="E308" s="30"/>
      <c r="F308" s="30"/>
      <c r="G308" s="30"/>
      <c r="H308" s="30"/>
      <c r="I308" s="29"/>
      <c r="J308" s="30"/>
      <c r="K308" s="30"/>
      <c r="L308" s="30"/>
      <c r="M308" s="30"/>
      <c r="N308" s="30"/>
      <c r="O308" s="30"/>
      <c r="P308" s="30"/>
      <c r="Q308" s="29"/>
      <c r="R308" s="30"/>
      <c r="S308" s="30"/>
      <c r="T308" s="30"/>
      <c r="U308" s="30"/>
      <c r="V308" s="30"/>
      <c r="W308" s="30"/>
      <c r="X308" s="30"/>
      <c r="Y308" s="29"/>
      <c r="Z308" s="30"/>
      <c r="AA308" s="30"/>
      <c r="AB308" s="30"/>
      <c r="AC308" s="30"/>
      <c r="AD308" s="30"/>
      <c r="AE308" s="30"/>
      <c r="AF308" s="30"/>
    </row>
    <row r="309" spans="1:32" ht="12.75">
      <c r="A309" s="40"/>
      <c r="B309" s="30"/>
      <c r="C309" s="30"/>
      <c r="D309" s="30"/>
      <c r="E309" s="30"/>
      <c r="F309" s="30"/>
      <c r="G309" s="30"/>
      <c r="H309" s="30"/>
      <c r="I309" s="29"/>
      <c r="J309" s="30"/>
      <c r="K309" s="30"/>
      <c r="L309" s="30"/>
      <c r="M309" s="30"/>
      <c r="N309" s="30"/>
      <c r="O309" s="30"/>
      <c r="P309" s="30"/>
      <c r="Q309" s="29"/>
      <c r="R309" s="30"/>
      <c r="S309" s="30"/>
      <c r="T309" s="30"/>
      <c r="U309" s="30"/>
      <c r="V309" s="30"/>
      <c r="W309" s="30"/>
      <c r="X309" s="30"/>
      <c r="Y309" s="29"/>
      <c r="Z309" s="30"/>
      <c r="AA309" s="30"/>
      <c r="AB309" s="30"/>
      <c r="AC309" s="30"/>
      <c r="AD309" s="30"/>
      <c r="AE309" s="30"/>
      <c r="AF309" s="30"/>
    </row>
    <row r="310" spans="1:32" ht="12.75">
      <c r="A310" s="40"/>
      <c r="B310" s="30"/>
      <c r="C310" s="30"/>
      <c r="D310" s="30"/>
      <c r="E310" s="30"/>
      <c r="F310" s="30"/>
      <c r="G310" s="30"/>
      <c r="H310" s="30"/>
      <c r="I310" s="29"/>
      <c r="J310" s="30"/>
      <c r="K310" s="30"/>
      <c r="L310" s="30"/>
      <c r="M310" s="30"/>
      <c r="N310" s="30"/>
      <c r="O310" s="30"/>
      <c r="P310" s="30"/>
      <c r="Q310" s="29"/>
      <c r="R310" s="30"/>
      <c r="S310" s="30"/>
      <c r="T310" s="30"/>
      <c r="U310" s="30"/>
      <c r="V310" s="30"/>
      <c r="W310" s="30"/>
      <c r="X310" s="30"/>
      <c r="Y310" s="29"/>
      <c r="Z310" s="30"/>
      <c r="AA310" s="30"/>
      <c r="AB310" s="30"/>
      <c r="AC310" s="30"/>
      <c r="AD310" s="30"/>
      <c r="AE310" s="30"/>
      <c r="AF310" s="30"/>
    </row>
    <row r="311" spans="1:32" ht="12.75">
      <c r="A311" s="40"/>
      <c r="B311" s="30"/>
      <c r="C311" s="30"/>
      <c r="D311" s="30"/>
      <c r="E311" s="30"/>
      <c r="F311" s="30"/>
      <c r="G311" s="30"/>
      <c r="H311" s="30"/>
      <c r="I311" s="29"/>
      <c r="J311" s="30"/>
      <c r="K311" s="30"/>
      <c r="L311" s="30"/>
      <c r="M311" s="30"/>
      <c r="N311" s="30"/>
      <c r="O311" s="30"/>
      <c r="P311" s="30"/>
      <c r="Q311" s="29"/>
      <c r="R311" s="30"/>
      <c r="S311" s="30"/>
      <c r="T311" s="30"/>
      <c r="U311" s="30"/>
      <c r="V311" s="30"/>
      <c r="W311" s="30"/>
      <c r="X311" s="30"/>
      <c r="Y311" s="29"/>
      <c r="Z311" s="30"/>
      <c r="AA311" s="30"/>
      <c r="AB311" s="30"/>
      <c r="AC311" s="30"/>
      <c r="AD311" s="30"/>
      <c r="AE311" s="30"/>
      <c r="AF311" s="30"/>
    </row>
    <row r="312" spans="1:32" ht="12.75">
      <c r="A312" s="40"/>
      <c r="B312" s="30"/>
      <c r="C312" s="30"/>
      <c r="D312" s="30"/>
      <c r="E312" s="30"/>
      <c r="F312" s="30"/>
      <c r="G312" s="30"/>
      <c r="H312" s="30"/>
      <c r="I312" s="29"/>
      <c r="J312" s="30"/>
      <c r="K312" s="30"/>
      <c r="L312" s="30"/>
      <c r="M312" s="30"/>
      <c r="N312" s="30"/>
      <c r="O312" s="30"/>
      <c r="P312" s="30"/>
      <c r="Q312" s="29"/>
      <c r="R312" s="30"/>
      <c r="S312" s="30"/>
      <c r="T312" s="30"/>
      <c r="U312" s="30"/>
      <c r="V312" s="30"/>
      <c r="W312" s="30"/>
      <c r="X312" s="30"/>
      <c r="Y312" s="29"/>
      <c r="Z312" s="30"/>
      <c r="AA312" s="30"/>
      <c r="AB312" s="30"/>
      <c r="AC312" s="30"/>
      <c r="AD312" s="30"/>
      <c r="AE312" s="30"/>
      <c r="AF312" s="30"/>
    </row>
    <row r="313" spans="1:32" ht="12.75">
      <c r="A313" s="40"/>
      <c r="B313" s="30"/>
      <c r="C313" s="30"/>
      <c r="D313" s="30"/>
      <c r="E313" s="30"/>
      <c r="F313" s="30"/>
      <c r="G313" s="30"/>
      <c r="H313" s="30"/>
      <c r="I313" s="29"/>
      <c r="J313" s="30"/>
      <c r="K313" s="30"/>
      <c r="L313" s="30"/>
      <c r="M313" s="30"/>
      <c r="N313" s="30"/>
      <c r="O313" s="30"/>
      <c r="P313" s="30"/>
      <c r="Q313" s="29"/>
      <c r="R313" s="30"/>
      <c r="S313" s="30"/>
      <c r="T313" s="30"/>
      <c r="U313" s="30"/>
      <c r="V313" s="30"/>
      <c r="W313" s="30"/>
      <c r="X313" s="30"/>
      <c r="Y313" s="29"/>
      <c r="Z313" s="30"/>
      <c r="AA313" s="30"/>
      <c r="AB313" s="30"/>
      <c r="AC313" s="30"/>
      <c r="AD313" s="30"/>
      <c r="AE313" s="30"/>
      <c r="AF313" s="30"/>
    </row>
    <row r="314" spans="1:32" ht="12.75">
      <c r="A314" s="40"/>
      <c r="B314" s="30"/>
      <c r="C314" s="30"/>
      <c r="D314" s="30"/>
      <c r="E314" s="30"/>
      <c r="F314" s="30"/>
      <c r="G314" s="30"/>
      <c r="H314" s="30"/>
      <c r="I314" s="29"/>
      <c r="J314" s="30"/>
      <c r="K314" s="30"/>
      <c r="L314" s="30"/>
      <c r="M314" s="30"/>
      <c r="N314" s="30"/>
      <c r="O314" s="30"/>
      <c r="P314" s="30"/>
      <c r="Q314" s="29"/>
      <c r="R314" s="30"/>
      <c r="S314" s="30"/>
      <c r="T314" s="30"/>
      <c r="U314" s="30"/>
      <c r="V314" s="30"/>
      <c r="W314" s="30"/>
      <c r="X314" s="30"/>
      <c r="Y314" s="29"/>
      <c r="Z314" s="30"/>
      <c r="AA314" s="30"/>
      <c r="AB314" s="30"/>
      <c r="AC314" s="30"/>
      <c r="AD314" s="30"/>
      <c r="AE314" s="30"/>
      <c r="AF314" s="30"/>
    </row>
    <row r="315" spans="1:32" ht="12.75">
      <c r="A315" s="40"/>
      <c r="B315" s="30"/>
      <c r="C315" s="30"/>
      <c r="D315" s="30"/>
      <c r="E315" s="30"/>
      <c r="F315" s="30"/>
      <c r="G315" s="30"/>
      <c r="H315" s="30"/>
      <c r="I315" s="29"/>
      <c r="J315" s="30"/>
      <c r="K315" s="30"/>
      <c r="L315" s="30"/>
      <c r="M315" s="30"/>
      <c r="N315" s="30"/>
      <c r="O315" s="30"/>
      <c r="P315" s="30"/>
      <c r="Q315" s="29"/>
      <c r="R315" s="30"/>
      <c r="S315" s="30"/>
      <c r="T315" s="30"/>
      <c r="U315" s="30"/>
      <c r="V315" s="30"/>
      <c r="W315" s="30"/>
      <c r="X315" s="30"/>
      <c r="Y315" s="29"/>
      <c r="Z315" s="30"/>
      <c r="AA315" s="30"/>
      <c r="AB315" s="30"/>
      <c r="AC315" s="30"/>
      <c r="AD315" s="30"/>
      <c r="AE315" s="30"/>
      <c r="AF315" s="30"/>
    </row>
    <row r="316" spans="1:32" ht="12.75">
      <c r="A316" s="40"/>
      <c r="B316" s="30"/>
      <c r="C316" s="30"/>
      <c r="D316" s="30"/>
      <c r="E316" s="30"/>
      <c r="F316" s="30"/>
      <c r="G316" s="30"/>
      <c r="H316" s="30"/>
      <c r="I316" s="29"/>
      <c r="J316" s="30"/>
      <c r="K316" s="30"/>
      <c r="L316" s="30"/>
      <c r="M316" s="30"/>
      <c r="N316" s="30"/>
      <c r="O316" s="30"/>
      <c r="P316" s="30"/>
      <c r="Q316" s="29"/>
      <c r="R316" s="30"/>
      <c r="S316" s="30"/>
      <c r="T316" s="30"/>
      <c r="U316" s="30"/>
      <c r="V316" s="30"/>
      <c r="W316" s="30"/>
      <c r="X316" s="30"/>
      <c r="Y316" s="29"/>
      <c r="Z316" s="30"/>
      <c r="AA316" s="30"/>
      <c r="AB316" s="30"/>
      <c r="AC316" s="30"/>
      <c r="AD316" s="30"/>
      <c r="AE316" s="30"/>
      <c r="AF316" s="30"/>
    </row>
    <row r="317" spans="1:32" ht="12.75">
      <c r="A317" s="40"/>
      <c r="B317" s="30"/>
      <c r="C317" s="30"/>
      <c r="D317" s="30"/>
      <c r="E317" s="30"/>
      <c r="F317" s="30"/>
      <c r="G317" s="30"/>
      <c r="H317" s="30"/>
      <c r="I317" s="29"/>
      <c r="J317" s="30"/>
      <c r="K317" s="30"/>
      <c r="L317" s="30"/>
      <c r="M317" s="30"/>
      <c r="N317" s="30"/>
      <c r="O317" s="30"/>
      <c r="P317" s="30"/>
      <c r="Q317" s="29"/>
      <c r="R317" s="30"/>
      <c r="S317" s="30"/>
      <c r="T317" s="30"/>
      <c r="U317" s="30"/>
      <c r="V317" s="30"/>
      <c r="W317" s="30"/>
      <c r="X317" s="30"/>
      <c r="Y317" s="29"/>
      <c r="Z317" s="30"/>
      <c r="AA317" s="30"/>
      <c r="AB317" s="30"/>
      <c r="AC317" s="30"/>
      <c r="AD317" s="30"/>
      <c r="AE317" s="30"/>
      <c r="AF317" s="30"/>
    </row>
    <row r="318" spans="1:32" ht="12.75">
      <c r="A318" s="40"/>
      <c r="B318" s="30"/>
      <c r="C318" s="30"/>
      <c r="D318" s="30"/>
      <c r="E318" s="30"/>
      <c r="F318" s="30"/>
      <c r="G318" s="30"/>
      <c r="H318" s="30"/>
      <c r="I318" s="29"/>
      <c r="J318" s="30"/>
      <c r="K318" s="30"/>
      <c r="L318" s="30"/>
      <c r="M318" s="30"/>
      <c r="N318" s="30"/>
      <c r="O318" s="30"/>
      <c r="P318" s="30"/>
      <c r="Q318" s="29"/>
      <c r="R318" s="30"/>
      <c r="S318" s="30"/>
      <c r="T318" s="30"/>
      <c r="U318" s="30"/>
      <c r="V318" s="30"/>
      <c r="W318" s="30"/>
      <c r="X318" s="30"/>
      <c r="Y318" s="29"/>
      <c r="Z318" s="30"/>
      <c r="AA318" s="30"/>
      <c r="AB318" s="30"/>
      <c r="AC318" s="30"/>
      <c r="AD318" s="30"/>
      <c r="AE318" s="30"/>
      <c r="AF318" s="30"/>
    </row>
    <row r="319" spans="1:32" ht="12.75">
      <c r="A319" s="40"/>
      <c r="B319" s="30"/>
      <c r="C319" s="30"/>
      <c r="D319" s="30"/>
      <c r="E319" s="30"/>
      <c r="F319" s="30"/>
      <c r="G319" s="30"/>
      <c r="H319" s="30"/>
      <c r="I319" s="29"/>
      <c r="J319" s="30"/>
      <c r="K319" s="30"/>
      <c r="L319" s="30"/>
      <c r="M319" s="30"/>
      <c r="N319" s="30"/>
      <c r="O319" s="30"/>
      <c r="P319" s="30"/>
      <c r="Q319" s="29"/>
      <c r="R319" s="30"/>
      <c r="S319" s="30"/>
      <c r="T319" s="30"/>
      <c r="U319" s="30"/>
      <c r="V319" s="30"/>
      <c r="W319" s="30"/>
      <c r="X319" s="30"/>
      <c r="Y319" s="29"/>
      <c r="Z319" s="30"/>
      <c r="AA319" s="30"/>
      <c r="AB319" s="30"/>
      <c r="AC319" s="30"/>
      <c r="AD319" s="30"/>
      <c r="AE319" s="30"/>
      <c r="AF319" s="30"/>
    </row>
    <row r="320" spans="1:32" ht="12.75">
      <c r="A320" s="40"/>
      <c r="B320" s="30"/>
      <c r="C320" s="30"/>
      <c r="D320" s="30"/>
      <c r="E320" s="30"/>
      <c r="F320" s="30"/>
      <c r="G320" s="30"/>
      <c r="H320" s="30"/>
      <c r="I320" s="29"/>
      <c r="J320" s="30"/>
      <c r="K320" s="30"/>
      <c r="L320" s="30"/>
      <c r="M320" s="30"/>
      <c r="N320" s="30"/>
      <c r="O320" s="30"/>
      <c r="P320" s="30"/>
      <c r="Q320" s="29"/>
      <c r="R320" s="30"/>
      <c r="S320" s="30"/>
      <c r="T320" s="30"/>
      <c r="U320" s="30"/>
      <c r="V320" s="30"/>
      <c r="W320" s="30"/>
      <c r="X320" s="30"/>
      <c r="Y320" s="29"/>
      <c r="Z320" s="30"/>
      <c r="AA320" s="30"/>
      <c r="AB320" s="30"/>
      <c r="AC320" s="30"/>
      <c r="AD320" s="30"/>
      <c r="AE320" s="30"/>
      <c r="AF320" s="30"/>
    </row>
    <row r="321" spans="1:32" ht="12.75">
      <c r="A321" s="40"/>
      <c r="B321" s="30"/>
      <c r="C321" s="30"/>
      <c r="D321" s="30"/>
      <c r="E321" s="30"/>
      <c r="F321" s="30"/>
      <c r="G321" s="30"/>
      <c r="H321" s="30"/>
      <c r="I321" s="29"/>
      <c r="J321" s="30"/>
      <c r="K321" s="30"/>
      <c r="L321" s="30"/>
      <c r="M321" s="30"/>
      <c r="N321" s="30"/>
      <c r="O321" s="30"/>
      <c r="P321" s="30"/>
      <c r="Q321" s="29"/>
      <c r="R321" s="30"/>
      <c r="S321" s="30"/>
      <c r="T321" s="30"/>
      <c r="U321" s="30"/>
      <c r="V321" s="30"/>
      <c r="W321" s="30"/>
      <c r="X321" s="30"/>
      <c r="Y321" s="29"/>
      <c r="Z321" s="30"/>
      <c r="AA321" s="30"/>
      <c r="AB321" s="30"/>
      <c r="AC321" s="30"/>
      <c r="AD321" s="30"/>
      <c r="AE321" s="30"/>
      <c r="AF321" s="30"/>
    </row>
    <row r="322" spans="1:32" ht="12.75">
      <c r="A322" s="40"/>
      <c r="B322" s="30"/>
      <c r="C322" s="30"/>
      <c r="D322" s="30"/>
      <c r="E322" s="30"/>
      <c r="F322" s="30"/>
      <c r="G322" s="30"/>
      <c r="H322" s="30"/>
      <c r="I322" s="29"/>
      <c r="J322" s="30"/>
      <c r="K322" s="30"/>
      <c r="L322" s="30"/>
      <c r="M322" s="30"/>
      <c r="N322" s="30"/>
      <c r="O322" s="30"/>
      <c r="P322" s="30"/>
      <c r="Q322" s="29"/>
      <c r="R322" s="30"/>
      <c r="S322" s="30"/>
      <c r="T322" s="30"/>
      <c r="U322" s="30"/>
      <c r="V322" s="30"/>
      <c r="W322" s="30"/>
      <c r="X322" s="30"/>
      <c r="Y322" s="29"/>
      <c r="Z322" s="30"/>
      <c r="AA322" s="30"/>
      <c r="AB322" s="30"/>
      <c r="AC322" s="30"/>
      <c r="AD322" s="30"/>
      <c r="AE322" s="30"/>
      <c r="AF322" s="30"/>
    </row>
    <row r="323" spans="1:32" ht="12.75">
      <c r="A323" s="40"/>
      <c r="B323" s="30"/>
      <c r="C323" s="30"/>
      <c r="D323" s="30"/>
      <c r="E323" s="30"/>
      <c r="F323" s="30"/>
      <c r="G323" s="30"/>
      <c r="H323" s="30"/>
      <c r="I323" s="29"/>
      <c r="J323" s="30"/>
      <c r="K323" s="30"/>
      <c r="L323" s="30"/>
      <c r="M323" s="30"/>
      <c r="N323" s="30"/>
      <c r="O323" s="30"/>
      <c r="P323" s="30"/>
      <c r="Q323" s="29"/>
      <c r="R323" s="30"/>
      <c r="S323" s="30"/>
      <c r="T323" s="30"/>
      <c r="U323" s="30"/>
      <c r="V323" s="30"/>
      <c r="W323" s="30"/>
      <c r="X323" s="30"/>
      <c r="Y323" s="29"/>
      <c r="Z323" s="30"/>
      <c r="AA323" s="30"/>
      <c r="AB323" s="30"/>
      <c r="AC323" s="30"/>
      <c r="AD323" s="30"/>
      <c r="AE323" s="30"/>
      <c r="AF323" s="30"/>
    </row>
    <row r="324" spans="1:32" ht="12.75">
      <c r="A324" s="40"/>
      <c r="B324" s="30"/>
      <c r="C324" s="30"/>
      <c r="D324" s="30"/>
      <c r="E324" s="30"/>
      <c r="F324" s="30"/>
      <c r="G324" s="30"/>
      <c r="H324" s="30"/>
      <c r="I324" s="29"/>
      <c r="J324" s="30"/>
      <c r="K324" s="30"/>
      <c r="L324" s="30"/>
      <c r="M324" s="30"/>
      <c r="N324" s="30"/>
      <c r="O324" s="30"/>
      <c r="P324" s="30"/>
      <c r="Q324" s="29"/>
      <c r="R324" s="30"/>
      <c r="S324" s="30"/>
      <c r="T324" s="30"/>
      <c r="U324" s="30"/>
      <c r="V324" s="30"/>
      <c r="W324" s="30"/>
      <c r="X324" s="30"/>
      <c r="Y324" s="29"/>
      <c r="Z324" s="30"/>
      <c r="AA324" s="30"/>
      <c r="AB324" s="30"/>
      <c r="AC324" s="30"/>
      <c r="AD324" s="30"/>
      <c r="AE324" s="30"/>
      <c r="AF324" s="30"/>
    </row>
    <row r="325" spans="1:32" ht="12.75">
      <c r="A325" s="40"/>
      <c r="B325" s="30"/>
      <c r="C325" s="30"/>
      <c r="D325" s="30"/>
      <c r="E325" s="30"/>
      <c r="F325" s="30"/>
      <c r="G325" s="30"/>
      <c r="H325" s="30"/>
      <c r="I325" s="29"/>
      <c r="J325" s="30"/>
      <c r="K325" s="30"/>
      <c r="L325" s="30"/>
      <c r="M325" s="30"/>
      <c r="N325" s="30"/>
      <c r="O325" s="30"/>
      <c r="P325" s="30"/>
      <c r="Q325" s="29"/>
      <c r="R325" s="30"/>
      <c r="S325" s="30"/>
      <c r="T325" s="30"/>
      <c r="U325" s="30"/>
      <c r="V325" s="30"/>
      <c r="W325" s="30"/>
      <c r="X325" s="30"/>
      <c r="Y325" s="29"/>
      <c r="Z325" s="30"/>
      <c r="AA325" s="30"/>
      <c r="AB325" s="30"/>
      <c r="AC325" s="30"/>
      <c r="AD325" s="30"/>
      <c r="AE325" s="30"/>
      <c r="AF325" s="30"/>
    </row>
    <row r="326" spans="1:32" ht="12.75">
      <c r="A326" s="40"/>
      <c r="B326" s="30"/>
      <c r="C326" s="30"/>
      <c r="D326" s="30"/>
      <c r="E326" s="30"/>
      <c r="F326" s="30"/>
      <c r="G326" s="30"/>
      <c r="H326" s="30"/>
      <c r="I326" s="29"/>
      <c r="J326" s="30"/>
      <c r="K326" s="30"/>
      <c r="L326" s="30"/>
      <c r="M326" s="30"/>
      <c r="N326" s="30"/>
      <c r="O326" s="30"/>
      <c r="P326" s="30"/>
      <c r="Q326" s="29"/>
      <c r="R326" s="30"/>
      <c r="S326" s="30"/>
      <c r="T326" s="30"/>
      <c r="U326" s="30"/>
      <c r="V326" s="30"/>
      <c r="W326" s="30"/>
      <c r="X326" s="30"/>
      <c r="Y326" s="29"/>
      <c r="Z326" s="30"/>
      <c r="AA326" s="30"/>
      <c r="AB326" s="30"/>
      <c r="AC326" s="30"/>
      <c r="AD326" s="30"/>
      <c r="AE326" s="30"/>
      <c r="AF326" s="30"/>
    </row>
    <row r="327" spans="1:32" ht="12.75">
      <c r="A327" s="40"/>
      <c r="B327" s="30"/>
      <c r="C327" s="30"/>
      <c r="D327" s="30"/>
      <c r="E327" s="30"/>
      <c r="F327" s="30"/>
      <c r="G327" s="30"/>
      <c r="H327" s="30"/>
      <c r="I327" s="29"/>
      <c r="J327" s="30"/>
      <c r="K327" s="30"/>
      <c r="L327" s="30"/>
      <c r="M327" s="30"/>
      <c r="N327" s="30"/>
      <c r="O327" s="30"/>
      <c r="P327" s="30"/>
      <c r="Q327" s="29"/>
      <c r="R327" s="30"/>
      <c r="S327" s="30"/>
      <c r="T327" s="30"/>
      <c r="U327" s="30"/>
      <c r="V327" s="30"/>
      <c r="W327" s="30"/>
      <c r="X327" s="30"/>
      <c r="Y327" s="29"/>
      <c r="Z327" s="30"/>
      <c r="AA327" s="30"/>
      <c r="AB327" s="30"/>
      <c r="AC327" s="30"/>
      <c r="AD327" s="30"/>
      <c r="AE327" s="30"/>
      <c r="AF327" s="30"/>
    </row>
    <row r="328" spans="1:32" ht="12.75">
      <c r="A328" s="40"/>
      <c r="B328" s="30"/>
      <c r="C328" s="30"/>
      <c r="D328" s="30"/>
      <c r="E328" s="30"/>
      <c r="F328" s="30"/>
      <c r="G328" s="30"/>
      <c r="H328" s="30"/>
      <c r="I328" s="29"/>
      <c r="J328" s="30"/>
      <c r="K328" s="30"/>
      <c r="L328" s="30"/>
      <c r="M328" s="30"/>
      <c r="N328" s="30"/>
      <c r="O328" s="30"/>
      <c r="P328" s="30"/>
      <c r="Q328" s="29"/>
      <c r="R328" s="30"/>
      <c r="S328" s="30"/>
      <c r="T328" s="30"/>
      <c r="U328" s="30"/>
      <c r="V328" s="30"/>
      <c r="W328" s="30"/>
      <c r="X328" s="30"/>
      <c r="Y328" s="29"/>
      <c r="Z328" s="30"/>
      <c r="AA328" s="30"/>
      <c r="AB328" s="30"/>
      <c r="AC328" s="30"/>
      <c r="AD328" s="30"/>
      <c r="AE328" s="30"/>
      <c r="AF328" s="30"/>
    </row>
    <row r="329" spans="1:32" ht="12.75">
      <c r="A329" s="40"/>
      <c r="B329" s="30"/>
      <c r="C329" s="30"/>
      <c r="D329" s="30"/>
      <c r="E329" s="30"/>
      <c r="F329" s="30"/>
      <c r="G329" s="30"/>
      <c r="H329" s="30"/>
      <c r="I329" s="29"/>
      <c r="J329" s="30"/>
      <c r="K329" s="30"/>
      <c r="L329" s="30"/>
      <c r="M329" s="30"/>
      <c r="N329" s="30"/>
      <c r="O329" s="30"/>
      <c r="P329" s="30"/>
      <c r="Q329" s="29"/>
      <c r="R329" s="30"/>
      <c r="S329" s="30"/>
      <c r="T329" s="30"/>
      <c r="U329" s="30"/>
      <c r="V329" s="30"/>
      <c r="W329" s="30"/>
      <c r="X329" s="30"/>
      <c r="Y329" s="29"/>
      <c r="Z329" s="30"/>
      <c r="AA329" s="30"/>
      <c r="AB329" s="30"/>
      <c r="AC329" s="30"/>
      <c r="AD329" s="30"/>
      <c r="AE329" s="30"/>
      <c r="AF329" s="30"/>
    </row>
    <row r="330" spans="1:32" ht="12.75">
      <c r="A330" s="40"/>
      <c r="B330" s="30"/>
      <c r="C330" s="30"/>
      <c r="D330" s="30"/>
      <c r="E330" s="30"/>
      <c r="F330" s="30"/>
      <c r="G330" s="30"/>
      <c r="H330" s="30"/>
      <c r="I330" s="29"/>
      <c r="J330" s="30"/>
      <c r="K330" s="30"/>
      <c r="L330" s="30"/>
      <c r="M330" s="30"/>
      <c r="N330" s="30"/>
      <c r="O330" s="30"/>
      <c r="P330" s="30"/>
      <c r="Q330" s="29"/>
      <c r="R330" s="30"/>
      <c r="S330" s="30"/>
      <c r="T330" s="30"/>
      <c r="U330" s="30"/>
      <c r="V330" s="30"/>
      <c r="W330" s="30"/>
      <c r="X330" s="30"/>
      <c r="Y330" s="29"/>
      <c r="Z330" s="30"/>
      <c r="AA330" s="30"/>
      <c r="AB330" s="30"/>
      <c r="AC330" s="30"/>
      <c r="AD330" s="30"/>
      <c r="AE330" s="30"/>
      <c r="AF330" s="30"/>
    </row>
    <row r="331" spans="1:32" ht="12.75">
      <c r="A331" s="40"/>
      <c r="B331" s="30"/>
      <c r="C331" s="30"/>
      <c r="D331" s="30"/>
      <c r="E331" s="30"/>
      <c r="F331" s="30"/>
      <c r="G331" s="30"/>
      <c r="H331" s="30"/>
      <c r="I331" s="29"/>
      <c r="J331" s="30"/>
      <c r="K331" s="30"/>
      <c r="L331" s="30"/>
      <c r="M331" s="30"/>
      <c r="N331" s="30"/>
      <c r="O331" s="30"/>
      <c r="P331" s="30"/>
      <c r="Q331" s="29"/>
      <c r="R331" s="30"/>
      <c r="S331" s="30"/>
      <c r="T331" s="30"/>
      <c r="U331" s="30"/>
      <c r="V331" s="30"/>
      <c r="W331" s="30"/>
      <c r="X331" s="30"/>
      <c r="Y331" s="29"/>
      <c r="Z331" s="30"/>
      <c r="AA331" s="30"/>
      <c r="AB331" s="30"/>
      <c r="AC331" s="30"/>
      <c r="AD331" s="30"/>
      <c r="AE331" s="30"/>
      <c r="AF331" s="30"/>
    </row>
    <row r="332" spans="1:32" ht="12.75">
      <c r="A332" s="40"/>
      <c r="B332" s="30"/>
      <c r="C332" s="30"/>
      <c r="D332" s="30"/>
      <c r="E332" s="30"/>
      <c r="F332" s="30"/>
      <c r="G332" s="30"/>
      <c r="H332" s="30"/>
      <c r="I332" s="29"/>
      <c r="J332" s="30"/>
      <c r="K332" s="30"/>
      <c r="L332" s="30"/>
      <c r="M332" s="30"/>
      <c r="N332" s="30"/>
      <c r="O332" s="30"/>
      <c r="P332" s="30"/>
      <c r="Q332" s="29"/>
      <c r="R332" s="30"/>
      <c r="S332" s="30"/>
      <c r="T332" s="30"/>
      <c r="U332" s="30"/>
      <c r="V332" s="30"/>
      <c r="W332" s="30"/>
      <c r="X332" s="30"/>
      <c r="Y332" s="29"/>
      <c r="Z332" s="30"/>
      <c r="AA332" s="30"/>
      <c r="AB332" s="30"/>
      <c r="AC332" s="30"/>
      <c r="AD332" s="30"/>
      <c r="AE332" s="30"/>
      <c r="AF332" s="30"/>
    </row>
    <row r="333" spans="1:32" ht="12.75">
      <c r="A333" s="40"/>
      <c r="B333" s="30"/>
      <c r="C333" s="30"/>
      <c r="D333" s="30"/>
      <c r="E333" s="30"/>
      <c r="F333" s="30"/>
      <c r="G333" s="30"/>
      <c r="H333" s="30"/>
      <c r="I333" s="29"/>
      <c r="J333" s="30"/>
      <c r="K333" s="30"/>
      <c r="L333" s="30"/>
      <c r="M333" s="30"/>
      <c r="N333" s="30"/>
      <c r="O333" s="30"/>
      <c r="P333" s="30"/>
      <c r="Q333" s="29"/>
      <c r="R333" s="30"/>
      <c r="S333" s="30"/>
      <c r="T333" s="30"/>
      <c r="U333" s="30"/>
      <c r="V333" s="30"/>
      <c r="W333" s="30"/>
      <c r="X333" s="30"/>
      <c r="Y333" s="29"/>
      <c r="Z333" s="30"/>
      <c r="AA333" s="30"/>
      <c r="AB333" s="30"/>
      <c r="AC333" s="30"/>
      <c r="AD333" s="30"/>
      <c r="AE333" s="30"/>
      <c r="AF333" s="30"/>
    </row>
    <row r="334" spans="1:32" ht="12.75">
      <c r="A334" s="40"/>
      <c r="B334" s="30"/>
      <c r="C334" s="30"/>
      <c r="D334" s="30"/>
      <c r="E334" s="30"/>
      <c r="F334" s="30"/>
      <c r="G334" s="30"/>
      <c r="H334" s="30"/>
      <c r="I334" s="29"/>
      <c r="J334" s="30"/>
      <c r="K334" s="30"/>
      <c r="L334" s="30"/>
      <c r="M334" s="30"/>
      <c r="N334" s="30"/>
      <c r="O334" s="30"/>
      <c r="P334" s="30"/>
      <c r="Q334" s="29"/>
      <c r="R334" s="30"/>
      <c r="S334" s="30"/>
      <c r="T334" s="30"/>
      <c r="U334" s="30"/>
      <c r="V334" s="30"/>
      <c r="W334" s="30"/>
      <c r="X334" s="30"/>
      <c r="Y334" s="29"/>
      <c r="Z334" s="30"/>
      <c r="AA334" s="30"/>
      <c r="AB334" s="30"/>
      <c r="AC334" s="30"/>
      <c r="AD334" s="30"/>
      <c r="AE334" s="30"/>
      <c r="AF334" s="30"/>
    </row>
    <row r="335" spans="1:32" ht="12.75">
      <c r="A335" s="40"/>
      <c r="B335" s="30"/>
      <c r="C335" s="30"/>
      <c r="D335" s="30"/>
      <c r="E335" s="30"/>
      <c r="F335" s="30"/>
      <c r="G335" s="30"/>
      <c r="H335" s="30"/>
      <c r="I335" s="29"/>
      <c r="J335" s="30"/>
      <c r="K335" s="30"/>
      <c r="L335" s="30"/>
      <c r="M335" s="30"/>
      <c r="N335" s="30"/>
      <c r="O335" s="30"/>
      <c r="P335" s="30"/>
      <c r="Q335" s="29"/>
      <c r="R335" s="30"/>
      <c r="S335" s="30"/>
      <c r="T335" s="30"/>
      <c r="U335" s="30"/>
      <c r="V335" s="30"/>
      <c r="W335" s="30"/>
      <c r="X335" s="30"/>
      <c r="Y335" s="29"/>
      <c r="Z335" s="30"/>
      <c r="AA335" s="30"/>
      <c r="AB335" s="30"/>
      <c r="AC335" s="30"/>
      <c r="AD335" s="30"/>
      <c r="AE335" s="30"/>
      <c r="AF335" s="30"/>
    </row>
    <row r="336" spans="1:32" ht="12.75">
      <c r="A336" s="40"/>
      <c r="B336" s="30"/>
      <c r="C336" s="30"/>
      <c r="D336" s="30"/>
      <c r="E336" s="30"/>
      <c r="F336" s="30"/>
      <c r="G336" s="30"/>
      <c r="H336" s="30"/>
      <c r="I336" s="29"/>
      <c r="J336" s="30"/>
      <c r="K336" s="30"/>
      <c r="L336" s="30"/>
      <c r="M336" s="30"/>
      <c r="N336" s="30"/>
      <c r="O336" s="30"/>
      <c r="P336" s="30"/>
      <c r="Q336" s="29"/>
      <c r="R336" s="30"/>
      <c r="S336" s="30"/>
      <c r="T336" s="30"/>
      <c r="U336" s="30"/>
      <c r="V336" s="30"/>
      <c r="W336" s="30"/>
      <c r="X336" s="30"/>
      <c r="Y336" s="29"/>
      <c r="Z336" s="30"/>
      <c r="AA336" s="30"/>
      <c r="AB336" s="30"/>
      <c r="AC336" s="30"/>
      <c r="AD336" s="30"/>
      <c r="AE336" s="30"/>
      <c r="AF336" s="30"/>
    </row>
    <row r="337" spans="1:32" ht="12.75">
      <c r="A337" s="40"/>
      <c r="B337" s="30"/>
      <c r="C337" s="30"/>
      <c r="D337" s="30"/>
      <c r="E337" s="30"/>
      <c r="F337" s="30"/>
      <c r="G337" s="30"/>
      <c r="H337" s="30"/>
      <c r="I337" s="29"/>
      <c r="J337" s="30"/>
      <c r="K337" s="30"/>
      <c r="L337" s="30"/>
      <c r="M337" s="30"/>
      <c r="N337" s="30"/>
      <c r="O337" s="30"/>
      <c r="P337" s="30"/>
      <c r="Q337" s="29"/>
      <c r="R337" s="30"/>
      <c r="S337" s="30"/>
      <c r="T337" s="30"/>
      <c r="U337" s="30"/>
      <c r="V337" s="30"/>
      <c r="W337" s="30"/>
      <c r="X337" s="30"/>
      <c r="Y337" s="29"/>
      <c r="Z337" s="30"/>
      <c r="AA337" s="30"/>
      <c r="AB337" s="30"/>
      <c r="AC337" s="30"/>
      <c r="AD337" s="30"/>
      <c r="AE337" s="30"/>
      <c r="AF337" s="30"/>
    </row>
    <row r="338" spans="1:32" ht="12.75">
      <c r="A338" s="40"/>
      <c r="B338" s="30"/>
      <c r="C338" s="30"/>
      <c r="D338" s="30"/>
      <c r="E338" s="30"/>
      <c r="F338" s="30"/>
      <c r="G338" s="30"/>
      <c r="H338" s="30"/>
      <c r="I338" s="29"/>
      <c r="J338" s="30"/>
      <c r="K338" s="30"/>
      <c r="L338" s="30"/>
      <c r="M338" s="30"/>
      <c r="N338" s="30"/>
      <c r="O338" s="30"/>
      <c r="P338" s="30"/>
      <c r="Q338" s="29"/>
      <c r="R338" s="30"/>
      <c r="S338" s="30"/>
      <c r="T338" s="30"/>
      <c r="U338" s="30"/>
      <c r="V338" s="30"/>
      <c r="W338" s="30"/>
      <c r="X338" s="30"/>
      <c r="Y338" s="29"/>
      <c r="Z338" s="30"/>
      <c r="AA338" s="30"/>
      <c r="AB338" s="30"/>
      <c r="AC338" s="30"/>
      <c r="AD338" s="30"/>
      <c r="AE338" s="30"/>
      <c r="AF338" s="30"/>
    </row>
    <row r="339" spans="1:32" ht="12.75">
      <c r="A339" s="40"/>
      <c r="B339" s="30"/>
      <c r="C339" s="30"/>
      <c r="D339" s="30"/>
      <c r="E339" s="30"/>
      <c r="F339" s="30"/>
      <c r="G339" s="30"/>
      <c r="H339" s="30"/>
      <c r="I339" s="29"/>
      <c r="J339" s="30"/>
      <c r="K339" s="30"/>
      <c r="L339" s="30"/>
      <c r="M339" s="30"/>
      <c r="N339" s="30"/>
      <c r="O339" s="30"/>
      <c r="P339" s="30"/>
      <c r="Q339" s="29"/>
      <c r="R339" s="30"/>
      <c r="S339" s="30"/>
      <c r="T339" s="30"/>
      <c r="U339" s="30"/>
      <c r="V339" s="30"/>
      <c r="W339" s="30"/>
      <c r="X339" s="30"/>
      <c r="Y339" s="29"/>
      <c r="Z339" s="30"/>
      <c r="AA339" s="30"/>
      <c r="AB339" s="30"/>
      <c r="AC339" s="30"/>
      <c r="AD339" s="30"/>
      <c r="AE339" s="30"/>
      <c r="AF339" s="30"/>
    </row>
    <row r="340" spans="1:32" ht="12.75">
      <c r="A340" s="40"/>
      <c r="B340" s="30"/>
      <c r="C340" s="30"/>
      <c r="D340" s="30"/>
      <c r="E340" s="30"/>
      <c r="F340" s="30"/>
      <c r="G340" s="30"/>
      <c r="H340" s="30"/>
      <c r="I340" s="29"/>
      <c r="J340" s="30"/>
      <c r="K340" s="30"/>
      <c r="L340" s="30"/>
      <c r="M340" s="30"/>
      <c r="N340" s="30"/>
      <c r="O340" s="30"/>
      <c r="P340" s="30"/>
      <c r="Q340" s="29"/>
      <c r="R340" s="30"/>
      <c r="S340" s="30"/>
      <c r="T340" s="30"/>
      <c r="U340" s="30"/>
      <c r="V340" s="30"/>
      <c r="W340" s="30"/>
      <c r="X340" s="30"/>
      <c r="Y340" s="29"/>
      <c r="Z340" s="30"/>
      <c r="AA340" s="30"/>
      <c r="AB340" s="30"/>
      <c r="AC340" s="30"/>
      <c r="AD340" s="30"/>
      <c r="AE340" s="30"/>
      <c r="AF340" s="30"/>
    </row>
    <row r="341" spans="1:32" ht="12.75">
      <c r="A341" s="40"/>
      <c r="B341" s="30"/>
      <c r="C341" s="30"/>
      <c r="D341" s="30"/>
      <c r="E341" s="30"/>
      <c r="F341" s="30"/>
      <c r="G341" s="30"/>
      <c r="H341" s="30"/>
      <c r="I341" s="29"/>
      <c r="J341" s="30"/>
      <c r="K341" s="30"/>
      <c r="L341" s="30"/>
      <c r="M341" s="30"/>
      <c r="N341" s="30"/>
      <c r="O341" s="30"/>
      <c r="P341" s="30"/>
      <c r="Q341" s="29"/>
      <c r="R341" s="30"/>
      <c r="S341" s="30"/>
      <c r="T341" s="30"/>
      <c r="U341" s="30"/>
      <c r="V341" s="30"/>
      <c r="W341" s="30"/>
      <c r="X341" s="30"/>
      <c r="Y341" s="29"/>
      <c r="Z341" s="30"/>
      <c r="AA341" s="30"/>
      <c r="AB341" s="30"/>
      <c r="AC341" s="30"/>
      <c r="AD341" s="30"/>
      <c r="AE341" s="30"/>
      <c r="AF341" s="30"/>
    </row>
    <row r="342" spans="1:32" ht="12.75">
      <c r="A342" s="40"/>
      <c r="B342" s="30"/>
      <c r="C342" s="30"/>
      <c r="D342" s="30"/>
      <c r="E342" s="30"/>
      <c r="F342" s="30"/>
      <c r="G342" s="30"/>
      <c r="H342" s="30"/>
      <c r="I342" s="29"/>
      <c r="J342" s="30"/>
      <c r="K342" s="30"/>
      <c r="L342" s="30"/>
      <c r="M342" s="30"/>
      <c r="N342" s="30"/>
      <c r="O342" s="30"/>
      <c r="P342" s="30"/>
      <c r="Q342" s="29"/>
      <c r="R342" s="30"/>
      <c r="S342" s="30"/>
      <c r="T342" s="30"/>
      <c r="U342" s="30"/>
      <c r="V342" s="30"/>
      <c r="W342" s="30"/>
      <c r="X342" s="30"/>
      <c r="Y342" s="29"/>
      <c r="Z342" s="30"/>
      <c r="AA342" s="30"/>
      <c r="AB342" s="30"/>
      <c r="AC342" s="30"/>
      <c r="AD342" s="30"/>
      <c r="AE342" s="30"/>
      <c r="AF342" s="30"/>
    </row>
    <row r="343" spans="1:32" ht="12.75">
      <c r="A343" s="40"/>
      <c r="B343" s="30"/>
      <c r="C343" s="30"/>
      <c r="D343" s="30"/>
      <c r="E343" s="30"/>
      <c r="F343" s="30"/>
      <c r="G343" s="30"/>
      <c r="H343" s="30"/>
      <c r="I343" s="29"/>
      <c r="J343" s="30"/>
      <c r="K343" s="30"/>
      <c r="L343" s="30"/>
      <c r="M343" s="30"/>
      <c r="N343" s="30"/>
      <c r="O343" s="30"/>
      <c r="P343" s="30"/>
      <c r="Q343" s="29"/>
      <c r="R343" s="30"/>
      <c r="S343" s="30"/>
      <c r="T343" s="30"/>
      <c r="U343" s="30"/>
      <c r="V343" s="30"/>
      <c r="W343" s="30"/>
      <c r="X343" s="30"/>
      <c r="Y343" s="29"/>
      <c r="Z343" s="30"/>
      <c r="AA343" s="30"/>
      <c r="AB343" s="30"/>
      <c r="AC343" s="30"/>
      <c r="AD343" s="30"/>
      <c r="AE343" s="30"/>
      <c r="AF343" s="30"/>
    </row>
    <row r="344" spans="1:32" ht="12.75">
      <c r="A344" s="40"/>
      <c r="B344" s="30"/>
      <c r="C344" s="30"/>
      <c r="D344" s="30"/>
      <c r="E344" s="30"/>
      <c r="F344" s="30"/>
      <c r="G344" s="30"/>
      <c r="H344" s="30"/>
      <c r="I344" s="29"/>
      <c r="J344" s="30"/>
      <c r="K344" s="30"/>
      <c r="L344" s="30"/>
      <c r="M344" s="30"/>
      <c r="N344" s="30"/>
      <c r="O344" s="30"/>
      <c r="P344" s="30"/>
      <c r="Q344" s="29"/>
      <c r="R344" s="30"/>
      <c r="S344" s="30"/>
      <c r="T344" s="30"/>
      <c r="U344" s="30"/>
      <c r="V344" s="30"/>
      <c r="W344" s="30"/>
      <c r="X344" s="30"/>
      <c r="Y344" s="29"/>
      <c r="Z344" s="30"/>
      <c r="AA344" s="30"/>
      <c r="AB344" s="30"/>
      <c r="AC344" s="30"/>
      <c r="AD344" s="30"/>
      <c r="AE344" s="30"/>
      <c r="AF344" s="30"/>
    </row>
    <row r="345" spans="1:32" ht="12.75">
      <c r="A345" s="40"/>
      <c r="B345" s="30"/>
      <c r="C345" s="30"/>
      <c r="D345" s="30"/>
      <c r="E345" s="30"/>
      <c r="F345" s="30"/>
      <c r="G345" s="30"/>
      <c r="H345" s="30"/>
      <c r="I345" s="29"/>
      <c r="J345" s="30"/>
      <c r="K345" s="30"/>
      <c r="L345" s="30"/>
      <c r="M345" s="30"/>
      <c r="N345" s="30"/>
      <c r="O345" s="30"/>
      <c r="P345" s="30"/>
      <c r="Q345" s="29"/>
      <c r="R345" s="30"/>
      <c r="S345" s="30"/>
      <c r="T345" s="30"/>
      <c r="U345" s="30"/>
      <c r="V345" s="30"/>
      <c r="W345" s="30"/>
      <c r="X345" s="30"/>
      <c r="Y345" s="29"/>
      <c r="Z345" s="30"/>
      <c r="AA345" s="30"/>
      <c r="AB345" s="30"/>
      <c r="AC345" s="30"/>
      <c r="AD345" s="30"/>
      <c r="AE345" s="30"/>
      <c r="AF345" s="30"/>
    </row>
    <row r="346" spans="1:32" ht="12.75">
      <c r="A346" s="40"/>
      <c r="B346" s="30"/>
      <c r="C346" s="30"/>
      <c r="D346" s="30"/>
      <c r="E346" s="30"/>
      <c r="F346" s="30"/>
      <c r="G346" s="30"/>
      <c r="H346" s="30"/>
      <c r="I346" s="29"/>
      <c r="J346" s="30"/>
      <c r="K346" s="30"/>
      <c r="L346" s="30"/>
      <c r="M346" s="30"/>
      <c r="N346" s="30"/>
      <c r="O346" s="30"/>
      <c r="P346" s="30"/>
      <c r="Q346" s="29"/>
      <c r="R346" s="30"/>
      <c r="S346" s="30"/>
      <c r="T346" s="30"/>
      <c r="U346" s="30"/>
      <c r="V346" s="30"/>
      <c r="W346" s="30"/>
      <c r="X346" s="30"/>
      <c r="Y346" s="29"/>
      <c r="Z346" s="30"/>
      <c r="AA346" s="30"/>
      <c r="AB346" s="30"/>
      <c r="AC346" s="30"/>
      <c r="AD346" s="30"/>
      <c r="AE346" s="30"/>
      <c r="AF346" s="30"/>
    </row>
    <row r="347" spans="1:32" ht="12.75">
      <c r="A347" s="40"/>
      <c r="B347" s="30"/>
      <c r="C347" s="30"/>
      <c r="D347" s="30"/>
      <c r="E347" s="30"/>
      <c r="F347" s="30"/>
      <c r="G347" s="30"/>
      <c r="H347" s="30"/>
      <c r="I347" s="29"/>
      <c r="J347" s="30"/>
      <c r="K347" s="30"/>
      <c r="L347" s="30"/>
      <c r="M347" s="30"/>
      <c r="N347" s="30"/>
      <c r="O347" s="30"/>
      <c r="P347" s="30"/>
      <c r="Q347" s="29"/>
      <c r="R347" s="30"/>
      <c r="S347" s="30"/>
      <c r="T347" s="30"/>
      <c r="U347" s="30"/>
      <c r="V347" s="30"/>
      <c r="W347" s="30"/>
      <c r="X347" s="30"/>
      <c r="Y347" s="29"/>
      <c r="Z347" s="30"/>
      <c r="AA347" s="30"/>
      <c r="AB347" s="30"/>
      <c r="AC347" s="30"/>
      <c r="AD347" s="30"/>
      <c r="AE347" s="30"/>
      <c r="AF347" s="30"/>
    </row>
    <row r="348" spans="1:32" ht="12.75">
      <c r="A348" s="4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</row>
    <row r="349" spans="1:32" ht="12.75">
      <c r="A349" s="4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</row>
    <row r="350" spans="1:32" ht="12.75">
      <c r="A350" s="4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</row>
    <row r="351" spans="1:32" ht="12.75">
      <c r="A351" s="4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</row>
    <row r="352" spans="1:32" ht="12.75">
      <c r="A352" s="4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</row>
    <row r="353" spans="1:32" ht="12.75">
      <c r="A353" s="4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</row>
    <row r="354" spans="1:32" ht="12.75">
      <c r="A354" s="4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</row>
    <row r="355" spans="1:32" ht="12.75">
      <c r="A355" s="4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</row>
    <row r="356" spans="1:32" ht="12.75">
      <c r="A356" s="4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</row>
    <row r="357" spans="1:32" ht="12.75">
      <c r="A357" s="4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</row>
    <row r="358" spans="1:32" ht="12.75">
      <c r="A358" s="4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</row>
    <row r="359" spans="1:32" ht="12.75">
      <c r="A359" s="4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</row>
    <row r="360" spans="1:32" ht="12.75">
      <c r="A360" s="4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</row>
    <row r="361" spans="1:32" ht="12.75">
      <c r="A361" s="4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</row>
    <row r="362" spans="1:32" ht="12.75">
      <c r="A362" s="4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</row>
    <row r="363" spans="1:32" ht="12.75">
      <c r="A363" s="4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</row>
    <row r="364" spans="1:32" ht="12.75">
      <c r="A364" s="4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</row>
    <row r="365" spans="1:32" ht="12.75">
      <c r="A365" s="4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</row>
    <row r="366" spans="1:32" ht="12.75">
      <c r="A366" s="4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</row>
    <row r="367" spans="1:32" ht="12.75">
      <c r="A367" s="4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</row>
    <row r="368" spans="1:32" ht="12.75">
      <c r="A368" s="4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</row>
    <row r="369" spans="1:32" ht="12.75">
      <c r="A369" s="4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</row>
    <row r="370" spans="1:32" ht="12.75">
      <c r="A370" s="4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</row>
    <row r="371" spans="1:32" ht="12.75">
      <c r="A371" s="4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</row>
    <row r="372" spans="1:32" ht="12.75">
      <c r="A372" s="4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</row>
    <row r="373" spans="1:32" ht="12.75">
      <c r="A373" s="4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</row>
    <row r="374" spans="1:32" ht="12.75">
      <c r="A374" s="4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</row>
    <row r="375" spans="1:32" ht="12.75">
      <c r="A375" s="4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</row>
    <row r="376" spans="1:32" ht="12.75">
      <c r="A376" s="4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</row>
    <row r="377" spans="1:32" ht="12.75">
      <c r="A377" s="4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</row>
    <row r="378" spans="1:32" ht="12.75">
      <c r="A378" s="4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</row>
    <row r="379" spans="1:32" ht="12.75">
      <c r="A379" s="4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</row>
    <row r="380" spans="1:32" ht="12.75">
      <c r="A380" s="4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</row>
    <row r="381" spans="1:32" ht="12.75">
      <c r="A381" s="4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</row>
    <row r="382" spans="1:32" ht="12.75">
      <c r="A382" s="4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</row>
    <row r="383" spans="1:32" ht="12.75">
      <c r="A383" s="4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</row>
    <row r="384" spans="1:32" ht="12.75">
      <c r="A384" s="4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</row>
    <row r="385" spans="1:32" ht="12.75">
      <c r="A385" s="4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</row>
    <row r="386" spans="1:32" ht="12.75">
      <c r="A386" s="4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</row>
    <row r="387" spans="1:32" ht="12.75">
      <c r="A387" s="4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</row>
    <row r="388" spans="1:32" ht="12.75">
      <c r="A388" s="4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</row>
    <row r="389" spans="1:32" ht="12.75">
      <c r="A389" s="4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</row>
    <row r="390" spans="1:32" ht="12.75">
      <c r="A390" s="4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</row>
    <row r="391" spans="1:32" ht="12.75">
      <c r="A391" s="4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</row>
    <row r="392" spans="1:32" ht="12.75">
      <c r="A392" s="4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</row>
    <row r="393" spans="1:32" ht="12.75">
      <c r="A393" s="4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</row>
    <row r="394" spans="1:32" ht="12.75">
      <c r="A394" s="4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</row>
    <row r="395" spans="1:32" ht="12.75">
      <c r="A395" s="4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</row>
    <row r="396" spans="1:32" ht="12.75">
      <c r="A396" s="4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</row>
    <row r="397" spans="1:32" ht="12.75">
      <c r="A397" s="4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</row>
    <row r="398" spans="1:32" ht="12.75">
      <c r="A398" s="4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</row>
    <row r="399" spans="1:32" ht="12.75">
      <c r="A399" s="4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</row>
    <row r="400" spans="1:32" ht="12.75">
      <c r="A400" s="4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</row>
    <row r="401" spans="1:32" ht="12.75">
      <c r="A401" s="4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</row>
    <row r="402" spans="1:32" ht="12.75">
      <c r="A402" s="4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</row>
    <row r="403" spans="1:32" ht="12.75">
      <c r="A403" s="4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</row>
    <row r="404" spans="1:32" ht="12.75">
      <c r="A404" s="4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</row>
    <row r="405" spans="1:32" ht="12.75">
      <c r="A405" s="4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</row>
    <row r="406" spans="1:32" ht="12.75">
      <c r="A406" s="4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</row>
    <row r="407" spans="1:32" ht="12.75">
      <c r="A407" s="4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</row>
    <row r="408" spans="1:32" ht="12.75">
      <c r="A408" s="4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</row>
    <row r="409" spans="1:32" ht="12.75">
      <c r="A409" s="4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</row>
    <row r="410" spans="1:32" ht="12.75">
      <c r="A410" s="4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</row>
    <row r="411" spans="1:32" ht="12.75">
      <c r="A411" s="4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</row>
    <row r="412" spans="1:32" ht="12.75">
      <c r="A412" s="4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</row>
    <row r="413" spans="1:32" ht="12.75">
      <c r="A413" s="4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</row>
    <row r="414" spans="1:32" ht="12.75">
      <c r="A414" s="4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</row>
    <row r="415" spans="1:32" ht="12.75">
      <c r="A415" s="4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</row>
    <row r="416" spans="1:32" ht="12.75">
      <c r="A416" s="4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</row>
    <row r="417" spans="1:32" ht="12.75">
      <c r="A417" s="4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</row>
    <row r="418" spans="1:32" ht="12.75">
      <c r="A418" s="4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</row>
    <row r="419" spans="1:32" ht="12.75">
      <c r="A419" s="4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</row>
    <row r="420" spans="1:32" ht="12.75">
      <c r="A420" s="4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</row>
    <row r="421" spans="1:32" ht="12.75">
      <c r="A421" s="4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</row>
    <row r="422" spans="1:32" ht="12.75">
      <c r="A422" s="4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</row>
    <row r="423" spans="1:32" ht="12.75">
      <c r="A423" s="4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</row>
    <row r="424" spans="1:32" ht="12.75">
      <c r="A424" s="4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</row>
    <row r="425" spans="1:32" ht="12.75">
      <c r="A425" s="4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</row>
    <row r="426" spans="1:32" ht="12.75">
      <c r="A426" s="4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</row>
    <row r="427" spans="1:32" ht="12.75">
      <c r="A427" s="4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</row>
    <row r="428" spans="1:32" ht="12.75">
      <c r="A428" s="4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</row>
    <row r="429" spans="1:32" ht="12.75">
      <c r="A429" s="4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</row>
    <row r="430" spans="1:32" ht="12.75">
      <c r="A430" s="4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</row>
    <row r="431" spans="1:32" ht="12.75">
      <c r="A431" s="4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</row>
    <row r="432" spans="1:32" ht="12.75">
      <c r="A432" s="4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</row>
    <row r="433" spans="1:32" ht="12.75">
      <c r="A433" s="4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</row>
    <row r="434" spans="1:32" ht="12.75">
      <c r="A434" s="4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</row>
    <row r="435" spans="1:32" ht="12.75">
      <c r="A435" s="4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</row>
    <row r="436" spans="1:32" ht="12.75">
      <c r="A436" s="4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</row>
    <row r="437" spans="1:32" ht="12.75">
      <c r="A437" s="4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</row>
    <row r="438" spans="1:32" ht="12.75">
      <c r="A438" s="4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</row>
    <row r="439" spans="1:32" ht="12.75">
      <c r="A439" s="4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</row>
    <row r="440" spans="1:32" ht="12.75">
      <c r="A440" s="4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</row>
    <row r="441" spans="1:32" ht="12.75">
      <c r="A441" s="4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</row>
    <row r="442" spans="1:32" ht="12.75">
      <c r="A442" s="4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</row>
    <row r="443" spans="1:32" ht="12.75">
      <c r="A443" s="4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</row>
    <row r="444" spans="1:32" ht="12.75">
      <c r="A444" s="4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</row>
    <row r="445" spans="1:32" ht="12.75">
      <c r="A445" s="4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</row>
    <row r="446" spans="1:32" ht="12.75">
      <c r="A446" s="4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</row>
    <row r="447" spans="1:32" ht="12.75">
      <c r="A447" s="4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</row>
    <row r="448" spans="1:32" ht="12.75">
      <c r="A448" s="4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</row>
    <row r="449" spans="1:32" ht="12.75">
      <c r="A449" s="4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</row>
    <row r="450" spans="1:32" ht="12.75">
      <c r="A450" s="4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</row>
    <row r="451" spans="1:32" ht="12.75">
      <c r="A451" s="4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</row>
    <row r="452" spans="1:32" ht="12.75">
      <c r="A452" s="4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</row>
    <row r="453" spans="1:32" ht="12.75">
      <c r="A453" s="4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</row>
    <row r="454" spans="1:32" ht="12.75">
      <c r="A454" s="4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</row>
    <row r="455" spans="1:32" ht="12.75">
      <c r="A455" s="4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</row>
    <row r="456" spans="1:32" ht="12.75">
      <c r="A456" s="4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</row>
    <row r="457" spans="1:32" ht="12.75">
      <c r="A457" s="4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</row>
    <row r="458" spans="1:32" ht="12.75">
      <c r="A458" s="4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</row>
    <row r="459" spans="1:32" ht="12.75">
      <c r="A459" s="4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</row>
    <row r="460" spans="1:32" ht="12.75">
      <c r="A460" s="4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</row>
    <row r="461" spans="1:32" ht="12.75">
      <c r="A461" s="4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</row>
    <row r="462" spans="1:32" ht="12.75">
      <c r="A462" s="4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</row>
    <row r="463" spans="1:32" ht="12.75">
      <c r="A463" s="4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</row>
    <row r="464" spans="1:32" ht="12.75">
      <c r="A464" s="4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</row>
    <row r="465" spans="1:32" ht="12.75">
      <c r="A465" s="4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</row>
    <row r="466" spans="1:32" ht="12.75">
      <c r="A466" s="4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</row>
    <row r="467" spans="1:32" ht="12.75">
      <c r="A467" s="4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</row>
    <row r="468" spans="1:32" ht="12.75">
      <c r="A468" s="4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</row>
    <row r="469" spans="1:32" ht="12.75">
      <c r="A469" s="4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</row>
    <row r="470" spans="1:32" ht="12.75">
      <c r="A470" s="4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</row>
    <row r="471" spans="1:32" ht="12.75">
      <c r="A471" s="4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</row>
    <row r="472" spans="1:32" ht="12.75">
      <c r="A472" s="4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</row>
    <row r="473" spans="1:32" ht="12.75">
      <c r="A473" s="4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</row>
    <row r="474" spans="1:32" ht="12.75">
      <c r="A474" s="4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</row>
    <row r="475" spans="1:32" ht="12.75">
      <c r="A475" s="4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</row>
    <row r="476" spans="1:32" ht="12.75">
      <c r="A476" s="4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</row>
    <row r="477" spans="1:32" ht="12.75">
      <c r="A477" s="4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</row>
    <row r="478" spans="1:32" ht="12.75">
      <c r="A478" s="4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</row>
    <row r="479" spans="1:32" ht="12.75">
      <c r="A479" s="4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</row>
    <row r="480" spans="1:32" ht="12.75">
      <c r="A480" s="4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</row>
    <row r="481" spans="1:32" ht="12.75">
      <c r="A481" s="4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</row>
    <row r="482" spans="1:32" ht="12.75">
      <c r="A482" s="4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</row>
    <row r="483" spans="1:32" ht="12.75">
      <c r="A483" s="4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</row>
    <row r="484" spans="1:32" ht="12.75">
      <c r="A484" s="4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</row>
    <row r="485" spans="1:32" ht="12.75">
      <c r="A485" s="4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</row>
    <row r="486" spans="1:32" ht="12.75">
      <c r="A486" s="4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</row>
    <row r="487" spans="1:32" ht="12.75">
      <c r="A487" s="4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</row>
    <row r="488" spans="1:32" ht="12.75">
      <c r="A488" s="4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</row>
    <row r="489" spans="1:32" ht="12.75">
      <c r="A489" s="4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</row>
    <row r="490" spans="1:32" ht="12.75">
      <c r="A490" s="4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</row>
    <row r="491" spans="1:32" ht="12.75">
      <c r="A491" s="4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</row>
    <row r="492" spans="1:32" ht="12.75">
      <c r="A492" s="4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</row>
    <row r="493" spans="1:32" ht="12.75">
      <c r="A493" s="4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</row>
    <row r="494" spans="1:32" ht="12.75">
      <c r="A494" s="4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</row>
    <row r="495" spans="1:32" ht="12.75">
      <c r="A495" s="4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</row>
    <row r="496" spans="1:32" ht="12.75">
      <c r="A496" s="4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</row>
    <row r="497" spans="1:32" ht="12.75">
      <c r="A497" s="4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</row>
    <row r="498" spans="1:32" ht="12.75">
      <c r="A498" s="4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</row>
    <row r="499" spans="1:32" ht="12.75">
      <c r="A499" s="4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</row>
    <row r="500" spans="1:32" ht="12.75">
      <c r="A500" s="4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</row>
    <row r="501" spans="1:32" ht="12.75">
      <c r="A501" s="4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</row>
    <row r="502" spans="1:32" ht="12.75">
      <c r="A502" s="4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</row>
    <row r="503" spans="1:32" ht="12.75">
      <c r="A503" s="4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</row>
    <row r="504" spans="1:32" ht="12.75">
      <c r="A504" s="4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</row>
    <row r="505" spans="1:32" ht="12.75">
      <c r="A505" s="4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</row>
    <row r="506" spans="1:32" ht="12.75">
      <c r="A506" s="4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</row>
    <row r="507" spans="1:32" ht="12.75">
      <c r="A507" s="4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</row>
    <row r="508" spans="1:32" ht="12.75">
      <c r="A508" s="4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</row>
    <row r="509" spans="1:32" ht="12.75">
      <c r="A509" s="4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</row>
    <row r="510" spans="1:32" ht="12.75">
      <c r="A510" s="4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</row>
    <row r="511" spans="1:32" ht="12.75">
      <c r="A511" s="4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</row>
    <row r="512" spans="1:32" ht="12.75">
      <c r="A512" s="4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</row>
    <row r="513" spans="1:32" ht="12.75">
      <c r="A513" s="4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</row>
    <row r="514" spans="1:32" ht="12.75">
      <c r="A514" s="4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</row>
    <row r="515" spans="1:32" ht="12.75">
      <c r="A515" s="4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</row>
    <row r="516" spans="1:32" ht="12.75">
      <c r="A516" s="4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</row>
    <row r="517" spans="1:32" ht="12.75">
      <c r="A517" s="4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</row>
    <row r="518" spans="1:32" ht="12.75">
      <c r="A518" s="4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</row>
    <row r="519" spans="1:32" ht="12.75">
      <c r="A519" s="4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</row>
    <row r="520" spans="1:32" ht="12.75">
      <c r="A520" s="4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</row>
    <row r="521" spans="1:32" ht="12.75">
      <c r="A521" s="4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</row>
    <row r="522" spans="1:32" ht="12.75">
      <c r="A522" s="4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</row>
    <row r="523" spans="1:32" ht="12.75">
      <c r="A523" s="4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</row>
    <row r="524" spans="1:32" ht="12.75">
      <c r="A524" s="4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</row>
    <row r="525" spans="1:32" ht="12.75">
      <c r="A525" s="4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</row>
    <row r="526" spans="1:32" ht="12.75">
      <c r="A526" s="4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</row>
    <row r="527" spans="1:32" ht="12.75">
      <c r="A527" s="4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</row>
    <row r="528" spans="1:32" ht="12.75">
      <c r="A528" s="4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</row>
    <row r="529" spans="1:32" ht="12.75">
      <c r="A529" s="4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</row>
    <row r="530" spans="1:32" ht="12.75">
      <c r="A530" s="4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</row>
    <row r="531" spans="1:32" ht="12.75">
      <c r="A531" s="4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</row>
    <row r="532" spans="1:32" ht="12.75">
      <c r="A532" s="4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</row>
    <row r="533" spans="1:32" ht="12.75">
      <c r="A533" s="4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</row>
    <row r="534" spans="1:32" ht="12.75">
      <c r="A534" s="4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</row>
    <row r="535" spans="1:32" ht="12.75">
      <c r="A535" s="4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</row>
    <row r="536" spans="1:32" ht="12.75">
      <c r="A536" s="4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</row>
    <row r="537" spans="1:32" ht="12.75">
      <c r="A537" s="4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</row>
    <row r="538" spans="1:32" ht="12.75">
      <c r="A538" s="4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</row>
    <row r="539" spans="1:32" ht="12.75">
      <c r="A539" s="4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</row>
    <row r="540" spans="1:32" ht="12.75">
      <c r="A540" s="4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</row>
    <row r="541" spans="1:32" ht="12.75">
      <c r="A541" s="4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</row>
    <row r="542" spans="1:32" ht="12.75">
      <c r="A542" s="4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</row>
    <row r="543" spans="1:32" ht="12.75">
      <c r="A543" s="4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</row>
    <row r="544" spans="1:32" ht="12.75">
      <c r="A544" s="4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</row>
    <row r="545" spans="1:32" ht="12.75">
      <c r="A545" s="4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</row>
    <row r="546" spans="1:32" ht="12.75">
      <c r="A546" s="4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</row>
    <row r="547" spans="1:32" ht="12.75">
      <c r="A547" s="4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</row>
    <row r="548" spans="1:32" ht="12.75">
      <c r="A548" s="4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</row>
    <row r="549" spans="1:32" ht="12.75">
      <c r="A549" s="4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</row>
    <row r="550" spans="1:32" ht="12.75">
      <c r="A550" s="4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</row>
    <row r="551" spans="1:32" ht="12.75">
      <c r="A551" s="4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</row>
    <row r="552" spans="1:32" ht="12.75">
      <c r="A552" s="4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</row>
    <row r="553" spans="1:32" ht="12.75">
      <c r="A553" s="4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</row>
    <row r="554" spans="1:32" ht="12.75">
      <c r="A554" s="4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</row>
    <row r="555" spans="1:32" ht="12.75">
      <c r="A555" s="4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</row>
    <row r="556" spans="1:32" ht="12.75">
      <c r="A556" s="4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</row>
    <row r="557" spans="1:32" ht="12.75">
      <c r="A557" s="4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</row>
    <row r="558" spans="1:32" ht="12.75">
      <c r="A558" s="4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</row>
    <row r="559" spans="1:32" ht="12.75">
      <c r="A559" s="4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</row>
    <row r="560" spans="1:32" ht="12.75">
      <c r="A560" s="4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</row>
    <row r="561" spans="1:32" ht="12.75">
      <c r="A561" s="4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</row>
    <row r="562" spans="1:32" ht="12.75">
      <c r="A562" s="4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</row>
    <row r="563" spans="1:32" ht="12.75">
      <c r="A563" s="4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</row>
    <row r="564" spans="1:32" ht="12.75">
      <c r="A564" s="4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</row>
    <row r="565" spans="1:32" ht="12.75">
      <c r="A565" s="4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</row>
    <row r="566" spans="1:32" ht="12.75">
      <c r="A566" s="4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</row>
    <row r="567" spans="1:32" ht="12.75">
      <c r="A567" s="4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</row>
    <row r="568" spans="1:32" ht="12.75">
      <c r="A568" s="4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</row>
    <row r="569" spans="1:32" ht="12.75">
      <c r="A569" s="4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</row>
    <row r="570" spans="1:32" ht="12.75">
      <c r="A570" s="4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</row>
    <row r="571" spans="1:32" ht="12.75">
      <c r="A571" s="4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</row>
    <row r="572" spans="1:32" ht="12.75">
      <c r="A572" s="4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</row>
    <row r="573" spans="1:32" ht="12.75">
      <c r="A573" s="4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</row>
    <row r="574" spans="1:32" ht="12.75">
      <c r="A574" s="4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</row>
    <row r="575" spans="1:32" ht="12.75">
      <c r="A575" s="4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</row>
    <row r="576" spans="1:32" ht="12.75">
      <c r="A576" s="4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</row>
    <row r="577" spans="1:32" ht="12.75">
      <c r="A577" s="4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</row>
    <row r="578" spans="1:32" ht="12.75">
      <c r="A578" s="4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</row>
    <row r="579" spans="1:32" ht="12.75">
      <c r="A579" s="4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</row>
    <row r="580" spans="1:32" ht="12.75">
      <c r="A580" s="4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</row>
    <row r="581" spans="1:32" ht="12.75">
      <c r="A581" s="4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</row>
    <row r="582" spans="1:32" ht="12.75">
      <c r="A582" s="4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</row>
    <row r="583" spans="1:32" ht="12.75">
      <c r="A583" s="4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</row>
    <row r="584" spans="1:32" ht="12.75">
      <c r="A584" s="4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</row>
    <row r="585" spans="1:32" ht="12.75">
      <c r="A585" s="4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</row>
    <row r="586" spans="1:32" ht="12.75">
      <c r="A586" s="4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</row>
    <row r="587" spans="1:32" ht="12.75">
      <c r="A587" s="4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</row>
    <row r="588" spans="1:32" ht="12.75">
      <c r="A588" s="4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</row>
    <row r="589" spans="1:32" ht="12.75">
      <c r="A589" s="4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</row>
    <row r="590" spans="1:32" ht="12.75">
      <c r="A590" s="4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</row>
    <row r="591" spans="1:32" ht="12.75">
      <c r="A591" s="4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</row>
    <row r="592" spans="1:32" ht="12.75">
      <c r="A592" s="4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</row>
    <row r="593" spans="1:32" ht="12.75">
      <c r="A593" s="4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</row>
    <row r="594" spans="1:32" ht="12.75">
      <c r="A594" s="4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</row>
    <row r="595" spans="1:32" ht="12.75">
      <c r="A595" s="4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</row>
    <row r="596" spans="1:32" ht="12.75">
      <c r="A596" s="4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</row>
    <row r="597" spans="1:32" ht="12.75">
      <c r="A597" s="4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</row>
    <row r="598" spans="1:32" ht="12.75">
      <c r="A598" s="4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</row>
    <row r="599" spans="1:32" ht="12.75">
      <c r="A599" s="4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</row>
    <row r="600" spans="1:32" ht="12.75">
      <c r="A600" s="4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</row>
    <row r="601" spans="1:32" ht="12.75">
      <c r="A601" s="4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</row>
    <row r="602" spans="1:32" ht="12.75">
      <c r="A602" s="4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</row>
    <row r="603" spans="1:32" ht="12.75">
      <c r="A603" s="4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</row>
    <row r="604" spans="1:32" ht="12.75">
      <c r="A604" s="4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</row>
    <row r="605" spans="1:32" ht="12.75">
      <c r="A605" s="4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</row>
    <row r="606" spans="1:32" ht="12.75">
      <c r="A606" s="4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</row>
    <row r="607" spans="1:32" ht="12.75">
      <c r="A607" s="4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</row>
    <row r="608" spans="1:32" ht="12.75">
      <c r="A608" s="4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</row>
    <row r="609" spans="1:32" ht="12.75">
      <c r="A609" s="4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</row>
    <row r="610" spans="1:32" ht="12.75">
      <c r="A610" s="4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</row>
    <row r="611" spans="1:32" ht="12.75">
      <c r="A611" s="4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</row>
    <row r="612" spans="1:32" ht="12.75">
      <c r="A612" s="4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</row>
    <row r="613" spans="1:32" ht="12.75">
      <c r="A613" s="4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</row>
    <row r="614" spans="1:32" ht="12.75">
      <c r="A614" s="4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</row>
    <row r="615" spans="1:32" ht="12.75">
      <c r="A615" s="4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</row>
    <row r="616" spans="1:32" ht="12.75">
      <c r="A616" s="4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</row>
    <row r="617" spans="1:32" ht="12.75">
      <c r="A617" s="4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</row>
    <row r="618" spans="1:32" ht="12.75">
      <c r="A618" s="4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</row>
    <row r="619" spans="1:32" ht="12.75">
      <c r="A619" s="4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</row>
    <row r="620" spans="1:32" ht="12.75">
      <c r="A620" s="4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</row>
    <row r="621" spans="1:32" ht="12.75">
      <c r="A621" s="4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</row>
    <row r="622" spans="1:32" ht="12.75">
      <c r="A622" s="4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</row>
    <row r="623" spans="1:32" ht="12.75">
      <c r="A623" s="4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</row>
    <row r="624" spans="1:32" ht="12.75">
      <c r="A624" s="4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</row>
    <row r="625" spans="1:32" ht="12.75">
      <c r="A625" s="4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</row>
    <row r="626" spans="1:32" ht="12.75">
      <c r="A626" s="4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</row>
    <row r="627" spans="1:32" ht="12.75">
      <c r="A627" s="4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</row>
    <row r="628" spans="1:32" ht="12.75">
      <c r="A628" s="4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</row>
    <row r="629" spans="1:32" ht="12.75">
      <c r="A629" s="4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</row>
    <row r="630" spans="1:32" ht="12.75">
      <c r="A630" s="4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</row>
    <row r="631" spans="1:32" ht="12.75">
      <c r="A631" s="4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</row>
    <row r="632" spans="1:32" ht="12.75">
      <c r="A632" s="4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</row>
    <row r="633" spans="1:32" ht="12.75">
      <c r="A633" s="4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</row>
    <row r="634" spans="1:32" ht="12.75">
      <c r="A634" s="4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</row>
    <row r="635" spans="1:32" ht="12.75">
      <c r="A635" s="4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</row>
    <row r="636" spans="1:32" ht="12.75">
      <c r="A636" s="4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</row>
    <row r="637" spans="1:32" ht="12.75">
      <c r="A637" s="4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</row>
    <row r="638" spans="1:32" ht="12.75">
      <c r="A638" s="4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</row>
    <row r="639" spans="1:32" ht="12.75">
      <c r="A639" s="4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</row>
    <row r="640" spans="1:32" ht="12.75">
      <c r="A640" s="4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</row>
    <row r="641" spans="1:32" ht="12.75">
      <c r="A641" s="4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</row>
    <row r="642" spans="1:32" ht="12.75">
      <c r="A642" s="4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</row>
    <row r="643" spans="1:32" ht="12.75">
      <c r="A643" s="4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</row>
    <row r="644" spans="1:32" ht="12.75">
      <c r="A644" s="4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</row>
    <row r="645" spans="1:32" ht="12.75">
      <c r="A645" s="4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</row>
    <row r="646" spans="1:32" ht="12.75">
      <c r="A646" s="4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</row>
    <row r="647" spans="1:32" ht="12.75">
      <c r="A647" s="4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</row>
    <row r="648" spans="1:32" ht="12.75">
      <c r="A648" s="4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</row>
    <row r="649" spans="1:32" ht="12.75">
      <c r="A649" s="4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</row>
    <row r="650" spans="1:32" ht="12.75">
      <c r="A650" s="4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</row>
    <row r="651" spans="1:32" ht="12.75">
      <c r="A651" s="4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</row>
    <row r="652" spans="1:32" ht="12.75">
      <c r="A652" s="4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</row>
    <row r="653" spans="1:32" ht="12.75">
      <c r="A653" s="4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</row>
    <row r="654" spans="1:32" ht="12.75">
      <c r="A654" s="4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</row>
    <row r="655" spans="1:32" ht="12.75">
      <c r="A655" s="4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</row>
    <row r="656" spans="1:32" ht="12.75">
      <c r="A656" s="4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</row>
    <row r="657" spans="1:32" ht="12.75">
      <c r="A657" s="4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</row>
    <row r="658" spans="1:32" ht="12.75">
      <c r="A658" s="4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</row>
    <row r="659" spans="1:32" ht="12.75">
      <c r="A659" s="4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</row>
    <row r="660" spans="1:32" ht="12.75">
      <c r="A660" s="4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</row>
    <row r="661" spans="1:32" ht="12.75">
      <c r="A661" s="4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</row>
    <row r="662" spans="1:32" ht="12.75">
      <c r="A662" s="4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</row>
    <row r="663" spans="1:32" ht="12.75">
      <c r="A663" s="4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</row>
    <row r="664" spans="1:32" ht="12.75">
      <c r="A664" s="4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</row>
    <row r="665" spans="1:32" ht="12.75">
      <c r="A665" s="4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</row>
    <row r="666" spans="1:32" ht="12.75">
      <c r="A666" s="4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</row>
    <row r="667" spans="1:32" ht="12.75">
      <c r="A667" s="4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</row>
    <row r="668" spans="1:32" ht="12.75">
      <c r="A668" s="4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</row>
    <row r="669" spans="1:32" ht="12.75">
      <c r="A669" s="4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</row>
    <row r="670" spans="1:32" ht="12.75">
      <c r="A670" s="4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</row>
    <row r="671" spans="1:32" ht="12.75">
      <c r="A671" s="4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</row>
    <row r="672" spans="1:32" ht="12.75">
      <c r="A672" s="4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</row>
    <row r="673" spans="1:32" ht="12.75">
      <c r="A673" s="4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</row>
    <row r="674" spans="1:32" ht="12.75">
      <c r="A674" s="4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</row>
    <row r="675" spans="1:32" ht="12.75">
      <c r="A675" s="4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</row>
    <row r="676" spans="1:32" ht="12.75">
      <c r="A676" s="4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</row>
    <row r="677" spans="1:32" ht="12.75">
      <c r="A677" s="4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</row>
    <row r="678" spans="1:32" ht="12.75">
      <c r="A678" s="4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</row>
    <row r="679" spans="1:32" ht="12.75">
      <c r="A679" s="4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</row>
    <row r="680" spans="1:32" ht="12.75">
      <c r="A680" s="4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</row>
    <row r="681" spans="1:32" ht="12.75">
      <c r="A681" s="4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</row>
    <row r="682" spans="1:32" ht="12.75">
      <c r="A682" s="4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</row>
    <row r="683" spans="1:32" ht="12.75">
      <c r="A683" s="4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</row>
    <row r="684" spans="1:32" ht="12.75">
      <c r="A684" s="4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</row>
    <row r="685" spans="1:32" ht="12.75">
      <c r="A685" s="4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</row>
    <row r="686" spans="1:32" ht="12.75">
      <c r="A686" s="4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</row>
    <row r="687" spans="1:32" ht="12.75">
      <c r="A687" s="4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</row>
    <row r="688" spans="1:32" ht="12.75">
      <c r="A688" s="4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</row>
    <row r="689" spans="1:32" ht="12.75">
      <c r="A689" s="4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</row>
    <row r="690" spans="1:32" ht="12.75">
      <c r="A690" s="4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</row>
    <row r="691" spans="1:32" ht="12.75">
      <c r="A691" s="4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</row>
    <row r="692" spans="1:32" ht="12.75">
      <c r="A692" s="4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</row>
    <row r="693" spans="1:32" ht="12.75">
      <c r="A693" s="4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</row>
    <row r="694" spans="1:32" ht="12.75">
      <c r="A694" s="4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</row>
    <row r="695" spans="1:32" ht="12.75">
      <c r="A695" s="4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</row>
    <row r="696" spans="1:32" ht="12.75">
      <c r="A696" s="4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</row>
    <row r="697" spans="1:32" ht="12.75">
      <c r="A697" s="4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</row>
    <row r="698" spans="1:32" ht="12.75">
      <c r="A698" s="4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</row>
    <row r="699" spans="1:32" ht="12.75">
      <c r="A699" s="4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</row>
    <row r="700" spans="1:32" ht="12.75">
      <c r="A700" s="4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</row>
    <row r="701" spans="1:32" ht="12.75">
      <c r="A701" s="4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</row>
    <row r="702" spans="1:32" ht="12.75">
      <c r="A702" s="4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</row>
    <row r="703" spans="1:32" ht="12.75">
      <c r="A703" s="4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</row>
  </sheetData>
  <sheetProtection sheet="1"/>
  <mergeCells count="3">
    <mergeCell ref="B2:I2"/>
    <mergeCell ref="J2:Q2"/>
    <mergeCell ref="R2:Y2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362"/>
  <sheetViews>
    <sheetView zoomScale="85" zoomScaleNormal="85" zoomScalePageLayoutView="0" workbookViewId="0" topLeftCell="A1">
      <pane xSplit="1" ySplit="3" topLeftCell="B4" activePane="bottomRight" state="frozen"/>
      <selection pane="topLeft" activeCell="E241" sqref="E241"/>
      <selection pane="topRight" activeCell="E241" sqref="E241"/>
      <selection pane="bottomLeft" activeCell="E241" sqref="E241"/>
      <selection pane="bottomRight" activeCell="A1" sqref="A1"/>
    </sheetView>
  </sheetViews>
  <sheetFormatPr defaultColWidth="11.421875" defaultRowHeight="12.75"/>
  <cols>
    <col min="1" max="1" width="30.7109375" style="45" customWidth="1"/>
    <col min="2" max="2" width="9.28125" style="2" customWidth="1"/>
    <col min="3" max="3" width="8.8515625" style="2" bestFit="1" customWidth="1"/>
    <col min="4" max="4" width="9.421875" style="2" bestFit="1" customWidth="1"/>
    <col min="5" max="5" width="7.57421875" style="2" bestFit="1" customWidth="1"/>
    <col min="6" max="6" width="11.8515625" style="2" bestFit="1" customWidth="1"/>
    <col min="7" max="7" width="10.421875" style="2" bestFit="1" customWidth="1"/>
    <col min="8" max="8" width="8.8515625" style="2" bestFit="1" customWidth="1"/>
    <col min="9" max="9" width="14.140625" style="36" bestFit="1" customWidth="1"/>
    <col min="10" max="10" width="9.28125" style="2" bestFit="1" customWidth="1"/>
    <col min="11" max="11" width="8.8515625" style="2" bestFit="1" customWidth="1"/>
    <col min="12" max="12" width="9.421875" style="2" bestFit="1" customWidth="1"/>
    <col min="13" max="13" width="7.57421875" style="2" bestFit="1" customWidth="1"/>
    <col min="14" max="14" width="11.8515625" style="2" bestFit="1" customWidth="1"/>
    <col min="15" max="15" width="10.421875" style="2" bestFit="1" customWidth="1"/>
    <col min="16" max="16" width="8.8515625" style="2" bestFit="1" customWidth="1"/>
    <col min="17" max="17" width="14.140625" style="2" bestFit="1" customWidth="1"/>
    <col min="18" max="18" width="9.28125" style="2" bestFit="1" customWidth="1"/>
    <col min="19" max="19" width="12.00390625" style="2" bestFit="1" customWidth="1"/>
    <col min="20" max="20" width="13.7109375" style="2" bestFit="1" customWidth="1"/>
    <col min="21" max="21" width="7.57421875" style="2" bestFit="1" customWidth="1"/>
    <col min="22" max="22" width="11.8515625" style="2" bestFit="1" customWidth="1"/>
    <col min="23" max="23" width="10.421875" style="2" bestFit="1" customWidth="1"/>
    <col min="24" max="24" width="9.421875" style="2" bestFit="1" customWidth="1"/>
    <col min="25" max="25" width="14.140625" style="2" bestFit="1" customWidth="1"/>
    <col min="26" max="16384" width="11.421875" style="2" customWidth="1"/>
  </cols>
  <sheetData>
    <row r="1" spans="1:17" ht="27" thickBot="1">
      <c r="A1" s="37" t="s">
        <v>246</v>
      </c>
      <c r="B1" s="43"/>
      <c r="C1" s="43"/>
      <c r="D1" s="43"/>
      <c r="E1" s="43"/>
      <c r="F1" s="43"/>
      <c r="G1" s="43"/>
      <c r="H1" s="43"/>
      <c r="I1" s="44"/>
      <c r="J1" s="43"/>
      <c r="K1" s="43"/>
      <c r="L1" s="43"/>
      <c r="M1" s="43"/>
      <c r="N1" s="43"/>
      <c r="O1" s="43"/>
      <c r="P1" s="43"/>
      <c r="Q1" s="43"/>
    </row>
    <row r="2" spans="1:25" ht="19.5" thickBot="1">
      <c r="A2" s="38" t="s">
        <v>245</v>
      </c>
      <c r="B2" s="112" t="s">
        <v>0</v>
      </c>
      <c r="C2" s="113"/>
      <c r="D2" s="113"/>
      <c r="E2" s="113"/>
      <c r="F2" s="113"/>
      <c r="G2" s="113"/>
      <c r="H2" s="113"/>
      <c r="I2" s="114"/>
      <c r="J2" s="115" t="s">
        <v>1</v>
      </c>
      <c r="K2" s="116"/>
      <c r="L2" s="116"/>
      <c r="M2" s="116"/>
      <c r="N2" s="116"/>
      <c r="O2" s="116"/>
      <c r="P2" s="116"/>
      <c r="Q2" s="117"/>
      <c r="R2" s="118" t="s">
        <v>77</v>
      </c>
      <c r="S2" s="119"/>
      <c r="T2" s="119"/>
      <c r="U2" s="119"/>
      <c r="V2" s="119"/>
      <c r="W2" s="119"/>
      <c r="X2" s="119"/>
      <c r="Y2" s="120"/>
    </row>
    <row r="3" spans="1:25" ht="30.75" customHeight="1" thickBot="1">
      <c r="A3" s="91" t="s">
        <v>176</v>
      </c>
      <c r="B3" s="5" t="s">
        <v>220</v>
      </c>
      <c r="C3" s="4" t="s">
        <v>219</v>
      </c>
      <c r="D3" s="5" t="s">
        <v>177</v>
      </c>
      <c r="E3" s="4" t="s">
        <v>178</v>
      </c>
      <c r="F3" s="5" t="s">
        <v>218</v>
      </c>
      <c r="G3" s="4" t="s">
        <v>217</v>
      </c>
      <c r="H3" s="6" t="s">
        <v>216</v>
      </c>
      <c r="I3" s="4" t="s">
        <v>78</v>
      </c>
      <c r="J3" s="5" t="s">
        <v>220</v>
      </c>
      <c r="K3" s="4" t="s">
        <v>219</v>
      </c>
      <c r="L3" s="5" t="s">
        <v>177</v>
      </c>
      <c r="M3" s="4" t="s">
        <v>178</v>
      </c>
      <c r="N3" s="5" t="s">
        <v>218</v>
      </c>
      <c r="O3" s="4" t="s">
        <v>217</v>
      </c>
      <c r="P3" s="6" t="s">
        <v>216</v>
      </c>
      <c r="Q3" s="4" t="s">
        <v>78</v>
      </c>
      <c r="R3" s="7" t="s">
        <v>220</v>
      </c>
      <c r="S3" s="4" t="s">
        <v>219</v>
      </c>
      <c r="T3" s="5" t="s">
        <v>177</v>
      </c>
      <c r="U3" s="4" t="s">
        <v>178</v>
      </c>
      <c r="V3" s="5" t="s">
        <v>218</v>
      </c>
      <c r="W3" s="4" t="s">
        <v>217</v>
      </c>
      <c r="X3" s="6" t="s">
        <v>216</v>
      </c>
      <c r="Y3" s="4" t="s">
        <v>78</v>
      </c>
    </row>
    <row r="4" spans="1:25" ht="15">
      <c r="A4" s="46" t="s">
        <v>263</v>
      </c>
      <c r="B4" s="92">
        <v>297.66</v>
      </c>
      <c r="C4" s="93">
        <v>8.66</v>
      </c>
      <c r="D4" s="93">
        <v>6.98</v>
      </c>
      <c r="E4" s="93">
        <v>0.6</v>
      </c>
      <c r="F4" s="93">
        <v>8.66</v>
      </c>
      <c r="G4" s="93">
        <v>0</v>
      </c>
      <c r="H4" s="94">
        <v>281.83</v>
      </c>
      <c r="I4" s="50">
        <f aca="true" t="shared" si="0" ref="I4:I67">(G4+H4)*100/B4</f>
        <v>94.68185177719545</v>
      </c>
      <c r="J4" s="51">
        <v>539.1</v>
      </c>
      <c r="K4" s="52">
        <v>18.49</v>
      </c>
      <c r="L4" s="52">
        <v>6.99</v>
      </c>
      <c r="M4" s="52">
        <v>0.17</v>
      </c>
      <c r="N4" s="52">
        <v>18.17</v>
      </c>
      <c r="O4" s="52">
        <v>0</v>
      </c>
      <c r="P4" s="53">
        <v>506.13</v>
      </c>
      <c r="Q4" s="54">
        <f aca="true" t="shared" si="1" ref="Q4:Q67">(O4+P4)*100/J4</f>
        <v>93.88425153032833</v>
      </c>
      <c r="R4" s="55">
        <f aca="true" t="shared" si="2" ref="R4:X19">SUM(B4,J4)/2</f>
        <v>418.38</v>
      </c>
      <c r="S4" s="56">
        <f t="shared" si="2"/>
        <v>13.575</v>
      </c>
      <c r="T4" s="56">
        <f t="shared" si="2"/>
        <v>6.985</v>
      </c>
      <c r="U4" s="56">
        <f t="shared" si="2"/>
        <v>0.385</v>
      </c>
      <c r="V4" s="56">
        <f t="shared" si="2"/>
        <v>13.415000000000001</v>
      </c>
      <c r="W4" s="56">
        <f t="shared" si="2"/>
        <v>0</v>
      </c>
      <c r="X4" s="56">
        <f t="shared" si="2"/>
        <v>393.98</v>
      </c>
      <c r="Y4" s="50">
        <f aca="true" t="shared" si="3" ref="Y4:Y67">(W4+X4)*100/R4</f>
        <v>94.16798126105455</v>
      </c>
    </row>
    <row r="5" spans="1:25" ht="15">
      <c r="A5" s="57" t="s">
        <v>264</v>
      </c>
      <c r="B5" s="58">
        <v>297.66</v>
      </c>
      <c r="C5" s="59">
        <v>29.34</v>
      </c>
      <c r="D5" s="59">
        <v>18.03</v>
      </c>
      <c r="E5" s="59">
        <v>0.22</v>
      </c>
      <c r="F5" s="59">
        <v>29.34</v>
      </c>
      <c r="G5" s="48">
        <v>0</v>
      </c>
      <c r="H5" s="49">
        <v>261.15</v>
      </c>
      <c r="I5" s="10">
        <f t="shared" si="0"/>
        <v>87.73432775650069</v>
      </c>
      <c r="J5" s="60">
        <v>539.1</v>
      </c>
      <c r="K5" s="61">
        <v>19.25</v>
      </c>
      <c r="L5" s="61">
        <v>7.31</v>
      </c>
      <c r="M5" s="61">
        <v>0.17</v>
      </c>
      <c r="N5" s="61">
        <v>18.94</v>
      </c>
      <c r="O5" s="61">
        <v>0</v>
      </c>
      <c r="P5" s="62">
        <v>505.37</v>
      </c>
      <c r="Q5" s="24">
        <f t="shared" si="1"/>
        <v>93.74327583008719</v>
      </c>
      <c r="R5" s="63">
        <f t="shared" si="2"/>
        <v>418.38</v>
      </c>
      <c r="S5" s="17">
        <f t="shared" si="2"/>
        <v>24.295</v>
      </c>
      <c r="T5" s="64">
        <f t="shared" si="2"/>
        <v>12.67</v>
      </c>
      <c r="U5" s="17">
        <f t="shared" si="2"/>
        <v>0.195</v>
      </c>
      <c r="V5" s="17">
        <f t="shared" si="2"/>
        <v>24.14</v>
      </c>
      <c r="W5" s="17">
        <f t="shared" si="2"/>
        <v>0</v>
      </c>
      <c r="X5" s="17">
        <f t="shared" si="2"/>
        <v>383.26</v>
      </c>
      <c r="Y5" s="15">
        <f t="shared" si="3"/>
        <v>91.60571729050146</v>
      </c>
    </row>
    <row r="6" spans="1:25" ht="15">
      <c r="A6" s="57" t="s">
        <v>265</v>
      </c>
      <c r="B6" s="58">
        <v>297.66</v>
      </c>
      <c r="C6" s="59">
        <v>50.02</v>
      </c>
      <c r="D6" s="59">
        <v>27.75</v>
      </c>
      <c r="E6" s="59">
        <v>0.11</v>
      </c>
      <c r="F6" s="59">
        <v>50.02</v>
      </c>
      <c r="G6" s="48">
        <v>0</v>
      </c>
      <c r="H6" s="49">
        <v>240.47</v>
      </c>
      <c r="I6" s="10">
        <f t="shared" si="0"/>
        <v>80.78680373580595</v>
      </c>
      <c r="J6" s="60">
        <v>539.1</v>
      </c>
      <c r="K6" s="61">
        <v>20.01</v>
      </c>
      <c r="L6" s="61">
        <v>7.63</v>
      </c>
      <c r="M6" s="61">
        <v>0.17</v>
      </c>
      <c r="N6" s="61">
        <v>19.7</v>
      </c>
      <c r="O6" s="61">
        <v>0</v>
      </c>
      <c r="P6" s="62">
        <v>504.61</v>
      </c>
      <c r="Q6" s="24">
        <f t="shared" si="1"/>
        <v>93.60230012984603</v>
      </c>
      <c r="R6" s="63">
        <f t="shared" si="2"/>
        <v>418.38</v>
      </c>
      <c r="S6" s="17">
        <f t="shared" si="2"/>
        <v>35.015</v>
      </c>
      <c r="T6" s="64">
        <f t="shared" si="2"/>
        <v>17.69</v>
      </c>
      <c r="U6" s="17">
        <f t="shared" si="2"/>
        <v>0.14</v>
      </c>
      <c r="V6" s="17">
        <f t="shared" si="2"/>
        <v>34.86</v>
      </c>
      <c r="W6" s="17">
        <f t="shared" si="2"/>
        <v>0</v>
      </c>
      <c r="X6" s="17">
        <f t="shared" si="2"/>
        <v>372.54</v>
      </c>
      <c r="Y6" s="15">
        <f t="shared" si="3"/>
        <v>89.04345331994837</v>
      </c>
    </row>
    <row r="7" spans="1:25" ht="15">
      <c r="A7" s="57" t="s">
        <v>266</v>
      </c>
      <c r="B7" s="58">
        <v>297.66</v>
      </c>
      <c r="C7" s="59">
        <v>70.7</v>
      </c>
      <c r="D7" s="59">
        <v>35.71</v>
      </c>
      <c r="E7" s="59">
        <v>0.07</v>
      </c>
      <c r="F7" s="59">
        <v>70.7</v>
      </c>
      <c r="G7" s="48">
        <v>0</v>
      </c>
      <c r="H7" s="65">
        <v>219.79</v>
      </c>
      <c r="I7" s="10">
        <f t="shared" si="0"/>
        <v>73.83927971511119</v>
      </c>
      <c r="J7" s="60">
        <v>539.1</v>
      </c>
      <c r="K7" s="61">
        <v>20.77</v>
      </c>
      <c r="L7" s="61">
        <v>7.95</v>
      </c>
      <c r="M7" s="61">
        <v>0.17</v>
      </c>
      <c r="N7" s="61">
        <v>20.46</v>
      </c>
      <c r="O7" s="61">
        <v>0</v>
      </c>
      <c r="P7" s="62">
        <v>503.85</v>
      </c>
      <c r="Q7" s="24">
        <f t="shared" si="1"/>
        <v>93.46132442960489</v>
      </c>
      <c r="R7" s="63">
        <f t="shared" si="2"/>
        <v>418.38</v>
      </c>
      <c r="S7" s="17">
        <f t="shared" si="2"/>
        <v>45.735</v>
      </c>
      <c r="T7" s="64">
        <f t="shared" si="2"/>
        <v>21.830000000000002</v>
      </c>
      <c r="U7" s="17">
        <f t="shared" si="2"/>
        <v>0.12000000000000001</v>
      </c>
      <c r="V7" s="17">
        <f t="shared" si="2"/>
        <v>45.58</v>
      </c>
      <c r="W7" s="17">
        <f t="shared" si="2"/>
        <v>0</v>
      </c>
      <c r="X7" s="17">
        <f t="shared" si="2"/>
        <v>361.82</v>
      </c>
      <c r="Y7" s="15">
        <f t="shared" si="3"/>
        <v>86.4811893493953</v>
      </c>
    </row>
    <row r="8" spans="1:25" ht="15">
      <c r="A8" s="57" t="s">
        <v>267</v>
      </c>
      <c r="B8" s="58">
        <v>297.66</v>
      </c>
      <c r="C8" s="59">
        <v>91.38</v>
      </c>
      <c r="D8" s="59">
        <v>42.1</v>
      </c>
      <c r="E8" s="59">
        <v>0.05</v>
      </c>
      <c r="F8" s="59">
        <v>87.5</v>
      </c>
      <c r="G8" s="48">
        <v>3.35</v>
      </c>
      <c r="H8" s="65">
        <v>197.97</v>
      </c>
      <c r="I8" s="10">
        <f t="shared" si="0"/>
        <v>67.63421353221796</v>
      </c>
      <c r="J8" s="60">
        <v>539.1</v>
      </c>
      <c r="K8" s="61">
        <v>21.53</v>
      </c>
      <c r="L8" s="61">
        <v>8.27</v>
      </c>
      <c r="M8" s="61">
        <v>0.17</v>
      </c>
      <c r="N8" s="61">
        <v>21.22</v>
      </c>
      <c r="O8" s="61">
        <v>0</v>
      </c>
      <c r="P8" s="62">
        <v>503.09</v>
      </c>
      <c r="Q8" s="24">
        <f t="shared" si="1"/>
        <v>93.32034872936374</v>
      </c>
      <c r="R8" s="63">
        <f t="shared" si="2"/>
        <v>418.38</v>
      </c>
      <c r="S8" s="17">
        <f t="shared" si="2"/>
        <v>56.455</v>
      </c>
      <c r="T8" s="64">
        <f t="shared" si="2"/>
        <v>25.185000000000002</v>
      </c>
      <c r="U8" s="17">
        <f t="shared" si="2"/>
        <v>0.11000000000000001</v>
      </c>
      <c r="V8" s="17">
        <f t="shared" si="2"/>
        <v>54.36</v>
      </c>
      <c r="W8" s="17">
        <f t="shared" si="2"/>
        <v>1.675</v>
      </c>
      <c r="X8" s="17">
        <f t="shared" si="2"/>
        <v>350.53</v>
      </c>
      <c r="Y8" s="15">
        <f t="shared" si="3"/>
        <v>84.18303934222477</v>
      </c>
    </row>
    <row r="9" spans="1:25" ht="15">
      <c r="A9" s="57" t="s">
        <v>268</v>
      </c>
      <c r="B9" s="58">
        <v>297.66</v>
      </c>
      <c r="C9" s="59">
        <v>112.06</v>
      </c>
      <c r="D9" s="59">
        <v>47.14</v>
      </c>
      <c r="E9" s="59">
        <v>0.03</v>
      </c>
      <c r="F9" s="59">
        <v>99.62</v>
      </c>
      <c r="G9" s="48">
        <v>9.99</v>
      </c>
      <c r="H9" s="65">
        <v>185.42</v>
      </c>
      <c r="I9" s="10">
        <f t="shared" si="0"/>
        <v>65.64872673520124</v>
      </c>
      <c r="J9" s="60">
        <v>539.1</v>
      </c>
      <c r="K9" s="61">
        <v>22.3</v>
      </c>
      <c r="L9" s="61">
        <v>8.59</v>
      </c>
      <c r="M9" s="61">
        <v>0.17</v>
      </c>
      <c r="N9" s="61">
        <v>21.98</v>
      </c>
      <c r="O9" s="61">
        <v>0</v>
      </c>
      <c r="P9" s="62">
        <v>502.32</v>
      </c>
      <c r="Q9" s="24">
        <f t="shared" si="1"/>
        <v>93.17751808569838</v>
      </c>
      <c r="R9" s="63">
        <f t="shared" si="2"/>
        <v>418.38</v>
      </c>
      <c r="S9" s="17">
        <f t="shared" si="2"/>
        <v>67.18</v>
      </c>
      <c r="T9" s="64">
        <f t="shared" si="2"/>
        <v>27.865000000000002</v>
      </c>
      <c r="U9" s="17">
        <f t="shared" si="2"/>
        <v>0.1</v>
      </c>
      <c r="V9" s="17">
        <f t="shared" si="2"/>
        <v>60.800000000000004</v>
      </c>
      <c r="W9" s="17">
        <f t="shared" si="2"/>
        <v>4.995</v>
      </c>
      <c r="X9" s="17">
        <f t="shared" si="2"/>
        <v>343.87</v>
      </c>
      <c r="Y9" s="15">
        <f t="shared" si="3"/>
        <v>83.38472202304125</v>
      </c>
    </row>
    <row r="10" spans="1:25" ht="15">
      <c r="A10" s="57" t="s">
        <v>269</v>
      </c>
      <c r="B10" s="58">
        <v>297.66</v>
      </c>
      <c r="C10" s="59">
        <v>132.74</v>
      </c>
      <c r="D10" s="59">
        <v>50.99</v>
      </c>
      <c r="E10" s="59">
        <v>0.02</v>
      </c>
      <c r="F10" s="59">
        <v>110.95</v>
      </c>
      <c r="G10" s="48">
        <v>18.79</v>
      </c>
      <c r="H10" s="65">
        <v>175.28</v>
      </c>
      <c r="I10" s="10">
        <f t="shared" si="0"/>
        <v>65.19854867970167</v>
      </c>
      <c r="J10" s="60">
        <v>539.1</v>
      </c>
      <c r="K10" s="61">
        <v>23.06</v>
      </c>
      <c r="L10" s="61">
        <v>8.92</v>
      </c>
      <c r="M10" s="61">
        <v>0.17</v>
      </c>
      <c r="N10" s="61">
        <v>22.74</v>
      </c>
      <c r="O10" s="61">
        <v>0</v>
      </c>
      <c r="P10" s="62">
        <v>501.56</v>
      </c>
      <c r="Q10" s="24">
        <f t="shared" si="1"/>
        <v>93.03654238545724</v>
      </c>
      <c r="R10" s="63">
        <f t="shared" si="2"/>
        <v>418.38</v>
      </c>
      <c r="S10" s="17">
        <f t="shared" si="2"/>
        <v>77.9</v>
      </c>
      <c r="T10" s="64">
        <f t="shared" si="2"/>
        <v>29.955000000000002</v>
      </c>
      <c r="U10" s="17">
        <f t="shared" si="2"/>
        <v>0.095</v>
      </c>
      <c r="V10" s="17">
        <f t="shared" si="2"/>
        <v>66.845</v>
      </c>
      <c r="W10" s="17">
        <f t="shared" si="2"/>
        <v>9.395</v>
      </c>
      <c r="X10" s="17">
        <f t="shared" si="2"/>
        <v>338.42</v>
      </c>
      <c r="Y10" s="15">
        <f t="shared" si="3"/>
        <v>83.13375400353746</v>
      </c>
    </row>
    <row r="11" spans="1:25" ht="15">
      <c r="A11" s="57" t="s">
        <v>270</v>
      </c>
      <c r="B11" s="58">
        <v>297.66</v>
      </c>
      <c r="C11" s="59">
        <v>153.42</v>
      </c>
      <c r="D11" s="59">
        <v>53.82</v>
      </c>
      <c r="E11" s="59">
        <v>0.02</v>
      </c>
      <c r="F11" s="59">
        <v>119.32</v>
      </c>
      <c r="G11" s="48">
        <v>31</v>
      </c>
      <c r="H11" s="65">
        <v>168.05</v>
      </c>
      <c r="I11" s="10">
        <f t="shared" si="0"/>
        <v>66.87159846805079</v>
      </c>
      <c r="J11" s="60">
        <v>539.1</v>
      </c>
      <c r="K11" s="61">
        <v>23.82</v>
      </c>
      <c r="L11" s="61">
        <v>9.24</v>
      </c>
      <c r="M11" s="61">
        <v>0.16</v>
      </c>
      <c r="N11" s="61">
        <v>23.5</v>
      </c>
      <c r="O11" s="61">
        <v>0</v>
      </c>
      <c r="P11" s="62">
        <v>500.8</v>
      </c>
      <c r="Q11" s="24">
        <f t="shared" si="1"/>
        <v>92.8955666852161</v>
      </c>
      <c r="R11" s="63">
        <f t="shared" si="2"/>
        <v>418.38</v>
      </c>
      <c r="S11" s="17">
        <f t="shared" si="2"/>
        <v>88.61999999999999</v>
      </c>
      <c r="T11" s="64">
        <f t="shared" si="2"/>
        <v>31.53</v>
      </c>
      <c r="U11" s="17">
        <f t="shared" si="2"/>
        <v>0.09</v>
      </c>
      <c r="V11" s="17">
        <f t="shared" si="2"/>
        <v>71.41</v>
      </c>
      <c r="W11" s="17">
        <f t="shared" si="2"/>
        <v>15.5</v>
      </c>
      <c r="X11" s="17">
        <f t="shared" si="2"/>
        <v>334.425</v>
      </c>
      <c r="Y11" s="15">
        <f t="shared" si="3"/>
        <v>83.63808021415937</v>
      </c>
    </row>
    <row r="12" spans="1:25" ht="15">
      <c r="A12" s="57" t="s">
        <v>271</v>
      </c>
      <c r="B12" s="58">
        <v>297.66</v>
      </c>
      <c r="C12" s="59">
        <v>18.69</v>
      </c>
      <c r="D12" s="59">
        <v>14.02</v>
      </c>
      <c r="E12" s="59">
        <v>0.6</v>
      </c>
      <c r="F12" s="59">
        <v>18.53</v>
      </c>
      <c r="G12" s="48">
        <v>0</v>
      </c>
      <c r="H12" s="65">
        <v>271.96</v>
      </c>
      <c r="I12" s="10">
        <f t="shared" si="0"/>
        <v>91.36598804004566</v>
      </c>
      <c r="J12" s="60">
        <v>539.1</v>
      </c>
      <c r="K12" s="61">
        <v>39</v>
      </c>
      <c r="L12" s="61">
        <v>13.9</v>
      </c>
      <c r="M12" s="61">
        <v>0.17</v>
      </c>
      <c r="N12" s="61">
        <v>38.33</v>
      </c>
      <c r="O12" s="61">
        <v>0</v>
      </c>
      <c r="P12" s="62">
        <v>485.97</v>
      </c>
      <c r="Q12" s="24">
        <f t="shared" si="1"/>
        <v>90.14468558708958</v>
      </c>
      <c r="R12" s="63">
        <f t="shared" si="2"/>
        <v>418.38</v>
      </c>
      <c r="S12" s="17">
        <f t="shared" si="2"/>
        <v>28.845</v>
      </c>
      <c r="T12" s="64">
        <f t="shared" si="2"/>
        <v>13.96</v>
      </c>
      <c r="U12" s="17">
        <f t="shared" si="2"/>
        <v>0.385</v>
      </c>
      <c r="V12" s="17">
        <f t="shared" si="2"/>
        <v>28.43</v>
      </c>
      <c r="W12" s="17">
        <f t="shared" si="2"/>
        <v>0</v>
      </c>
      <c r="X12" s="17">
        <f t="shared" si="2"/>
        <v>378.96500000000003</v>
      </c>
      <c r="Y12" s="15">
        <f t="shared" si="3"/>
        <v>90.5791385821502</v>
      </c>
    </row>
    <row r="13" spans="1:25" ht="15">
      <c r="A13" s="57" t="s">
        <v>272</v>
      </c>
      <c r="B13" s="58">
        <v>297.66</v>
      </c>
      <c r="C13" s="59">
        <v>39.37</v>
      </c>
      <c r="D13" s="59">
        <v>23.69</v>
      </c>
      <c r="E13" s="59">
        <v>0.37</v>
      </c>
      <c r="F13" s="59">
        <v>39.21</v>
      </c>
      <c r="G13" s="48">
        <v>0</v>
      </c>
      <c r="H13" s="65">
        <v>251.28</v>
      </c>
      <c r="I13" s="10">
        <f t="shared" si="0"/>
        <v>84.41846401935094</v>
      </c>
      <c r="J13" s="60">
        <v>539.1</v>
      </c>
      <c r="K13" s="61">
        <v>39.76</v>
      </c>
      <c r="L13" s="61">
        <v>14.18</v>
      </c>
      <c r="M13" s="61">
        <v>0.17</v>
      </c>
      <c r="N13" s="61">
        <v>39.09</v>
      </c>
      <c r="O13" s="61">
        <v>0</v>
      </c>
      <c r="P13" s="62">
        <v>485.21</v>
      </c>
      <c r="Q13" s="24">
        <f t="shared" si="1"/>
        <v>90.00370988684844</v>
      </c>
      <c r="R13" s="63">
        <f t="shared" si="2"/>
        <v>418.38</v>
      </c>
      <c r="S13" s="17">
        <f t="shared" si="2"/>
        <v>39.565</v>
      </c>
      <c r="T13" s="64">
        <f t="shared" si="2"/>
        <v>18.935000000000002</v>
      </c>
      <c r="U13" s="17">
        <f t="shared" si="2"/>
        <v>0.27</v>
      </c>
      <c r="V13" s="17">
        <f t="shared" si="2"/>
        <v>39.150000000000006</v>
      </c>
      <c r="W13" s="17">
        <f t="shared" si="2"/>
        <v>0</v>
      </c>
      <c r="X13" s="17">
        <f t="shared" si="2"/>
        <v>368.245</v>
      </c>
      <c r="Y13" s="15">
        <f t="shared" si="3"/>
        <v>88.01687461159712</v>
      </c>
    </row>
    <row r="14" spans="1:25" ht="15">
      <c r="A14" s="57" t="s">
        <v>273</v>
      </c>
      <c r="B14" s="58">
        <v>297.66</v>
      </c>
      <c r="C14" s="59">
        <v>60.05</v>
      </c>
      <c r="D14" s="59">
        <v>32.43</v>
      </c>
      <c r="E14" s="59">
        <v>0.23</v>
      </c>
      <c r="F14" s="59">
        <v>59.89</v>
      </c>
      <c r="G14" s="48">
        <v>0</v>
      </c>
      <c r="H14" s="65">
        <v>230.6</v>
      </c>
      <c r="I14" s="10">
        <f t="shared" si="0"/>
        <v>77.47093999865618</v>
      </c>
      <c r="J14" s="60">
        <v>539.1</v>
      </c>
      <c r="K14" s="61">
        <v>40.52</v>
      </c>
      <c r="L14" s="61">
        <v>14.46</v>
      </c>
      <c r="M14" s="61">
        <v>0.17</v>
      </c>
      <c r="N14" s="61">
        <v>39.85</v>
      </c>
      <c r="O14" s="61">
        <v>0</v>
      </c>
      <c r="P14" s="62">
        <v>484.45</v>
      </c>
      <c r="Q14" s="24">
        <f t="shared" si="1"/>
        <v>89.8627341866073</v>
      </c>
      <c r="R14" s="63">
        <f t="shared" si="2"/>
        <v>418.38</v>
      </c>
      <c r="S14" s="17">
        <f t="shared" si="2"/>
        <v>50.285</v>
      </c>
      <c r="T14" s="64">
        <f t="shared" si="2"/>
        <v>23.445</v>
      </c>
      <c r="U14" s="17">
        <f t="shared" si="2"/>
        <v>0.2</v>
      </c>
      <c r="V14" s="17">
        <f t="shared" si="2"/>
        <v>49.870000000000005</v>
      </c>
      <c r="W14" s="17">
        <f t="shared" si="2"/>
        <v>0</v>
      </c>
      <c r="X14" s="17">
        <f t="shared" si="2"/>
        <v>357.525</v>
      </c>
      <c r="Y14" s="15">
        <f t="shared" si="3"/>
        <v>85.45461064104403</v>
      </c>
    </row>
    <row r="15" spans="1:25" ht="15">
      <c r="A15" s="57" t="s">
        <v>274</v>
      </c>
      <c r="B15" s="58">
        <v>297.66</v>
      </c>
      <c r="C15" s="59">
        <v>80.73</v>
      </c>
      <c r="D15" s="59">
        <v>39.69</v>
      </c>
      <c r="E15" s="59">
        <v>0.16</v>
      </c>
      <c r="F15" s="59">
        <v>80.12</v>
      </c>
      <c r="G15" s="48">
        <v>0.33</v>
      </c>
      <c r="H15" s="65">
        <v>208.95</v>
      </c>
      <c r="I15" s="10">
        <f t="shared" si="0"/>
        <v>70.30840556339447</v>
      </c>
      <c r="J15" s="60">
        <v>539.1</v>
      </c>
      <c r="K15" s="61">
        <v>41.28</v>
      </c>
      <c r="L15" s="61">
        <v>14.74</v>
      </c>
      <c r="M15" s="61">
        <v>0.17</v>
      </c>
      <c r="N15" s="61">
        <v>40.61</v>
      </c>
      <c r="O15" s="61">
        <v>0</v>
      </c>
      <c r="P15" s="62">
        <v>483.69</v>
      </c>
      <c r="Q15" s="24">
        <f t="shared" si="1"/>
        <v>89.72175848636616</v>
      </c>
      <c r="R15" s="63">
        <f t="shared" si="2"/>
        <v>418.38</v>
      </c>
      <c r="S15" s="17">
        <f t="shared" si="2"/>
        <v>61.005</v>
      </c>
      <c r="T15" s="64">
        <f t="shared" si="2"/>
        <v>27.215</v>
      </c>
      <c r="U15" s="17">
        <f t="shared" si="2"/>
        <v>0.165</v>
      </c>
      <c r="V15" s="17">
        <f t="shared" si="2"/>
        <v>60.365</v>
      </c>
      <c r="W15" s="17">
        <f t="shared" si="2"/>
        <v>0.165</v>
      </c>
      <c r="X15" s="17">
        <f t="shared" si="2"/>
        <v>346.32</v>
      </c>
      <c r="Y15" s="15">
        <f t="shared" si="3"/>
        <v>82.81586117883263</v>
      </c>
    </row>
    <row r="16" spans="1:25" ht="15">
      <c r="A16" s="57" t="s">
        <v>275</v>
      </c>
      <c r="B16" s="58">
        <v>297.66</v>
      </c>
      <c r="C16" s="59">
        <v>101.41</v>
      </c>
      <c r="D16" s="59">
        <v>45.51</v>
      </c>
      <c r="E16" s="59">
        <v>0.12</v>
      </c>
      <c r="F16" s="59">
        <v>94.98</v>
      </c>
      <c r="G16" s="48">
        <v>5.34</v>
      </c>
      <c r="H16" s="65">
        <v>190.91</v>
      </c>
      <c r="I16" s="10">
        <f t="shared" si="0"/>
        <v>65.93092790432036</v>
      </c>
      <c r="J16" s="60">
        <v>539.1</v>
      </c>
      <c r="K16" s="61">
        <v>42.04</v>
      </c>
      <c r="L16" s="61">
        <v>15.03</v>
      </c>
      <c r="M16" s="61">
        <v>0.17</v>
      </c>
      <c r="N16" s="61">
        <v>41.37</v>
      </c>
      <c r="O16" s="61">
        <v>0</v>
      </c>
      <c r="P16" s="62">
        <v>482.93</v>
      </c>
      <c r="Q16" s="24">
        <f t="shared" si="1"/>
        <v>89.58078278612501</v>
      </c>
      <c r="R16" s="63">
        <f t="shared" si="2"/>
        <v>418.38</v>
      </c>
      <c r="S16" s="17">
        <f t="shared" si="2"/>
        <v>71.725</v>
      </c>
      <c r="T16" s="64">
        <f t="shared" si="2"/>
        <v>30.27</v>
      </c>
      <c r="U16" s="17">
        <f t="shared" si="2"/>
        <v>0.14500000000000002</v>
      </c>
      <c r="V16" s="17">
        <f t="shared" si="2"/>
        <v>68.175</v>
      </c>
      <c r="W16" s="17">
        <f t="shared" si="2"/>
        <v>2.67</v>
      </c>
      <c r="X16" s="17">
        <f t="shared" si="2"/>
        <v>336.92</v>
      </c>
      <c r="Y16" s="15">
        <f t="shared" si="3"/>
        <v>81.16783785075769</v>
      </c>
    </row>
    <row r="17" spans="1:25" ht="15">
      <c r="A17" s="57" t="s">
        <v>276</v>
      </c>
      <c r="B17" s="58">
        <v>297.66</v>
      </c>
      <c r="C17" s="59">
        <v>122.09</v>
      </c>
      <c r="D17" s="59">
        <v>50.07</v>
      </c>
      <c r="E17" s="59">
        <v>0.09</v>
      </c>
      <c r="F17" s="59">
        <v>107.1</v>
      </c>
      <c r="G17" s="48">
        <v>11.99</v>
      </c>
      <c r="H17" s="65">
        <v>178.36</v>
      </c>
      <c r="I17" s="10">
        <f t="shared" si="0"/>
        <v>63.94880064503125</v>
      </c>
      <c r="J17" s="60">
        <v>539.1</v>
      </c>
      <c r="K17" s="61">
        <v>42.8</v>
      </c>
      <c r="L17" s="61">
        <v>15.31</v>
      </c>
      <c r="M17" s="61">
        <v>0.17</v>
      </c>
      <c r="N17" s="61">
        <v>42.13</v>
      </c>
      <c r="O17" s="61">
        <v>0</v>
      </c>
      <c r="P17" s="62">
        <v>482.17</v>
      </c>
      <c r="Q17" s="24">
        <f t="shared" si="1"/>
        <v>89.43980708588387</v>
      </c>
      <c r="R17" s="63">
        <f t="shared" si="2"/>
        <v>418.38</v>
      </c>
      <c r="S17" s="17">
        <f t="shared" si="2"/>
        <v>82.445</v>
      </c>
      <c r="T17" s="64">
        <f t="shared" si="2"/>
        <v>32.69</v>
      </c>
      <c r="U17" s="17">
        <f t="shared" si="2"/>
        <v>0.13</v>
      </c>
      <c r="V17" s="17">
        <f t="shared" si="2"/>
        <v>74.615</v>
      </c>
      <c r="W17" s="17">
        <f t="shared" si="2"/>
        <v>5.995</v>
      </c>
      <c r="X17" s="17">
        <f t="shared" si="2"/>
        <v>330.265</v>
      </c>
      <c r="Y17" s="15">
        <f t="shared" si="3"/>
        <v>80.37191070318849</v>
      </c>
    </row>
    <row r="18" spans="1:25" ht="15">
      <c r="A18" s="57" t="s">
        <v>277</v>
      </c>
      <c r="B18" s="58">
        <v>297.66</v>
      </c>
      <c r="C18" s="59">
        <v>142.77</v>
      </c>
      <c r="D18" s="59">
        <v>53.5</v>
      </c>
      <c r="E18" s="59">
        <v>0.07</v>
      </c>
      <c r="F18" s="59">
        <v>117.74</v>
      </c>
      <c r="G18" s="48">
        <v>21.48</v>
      </c>
      <c r="H18" s="65">
        <v>168.87</v>
      </c>
      <c r="I18" s="10">
        <f t="shared" si="0"/>
        <v>63.94880064503124</v>
      </c>
      <c r="J18" s="60">
        <v>539.1</v>
      </c>
      <c r="K18" s="61">
        <v>43.56</v>
      </c>
      <c r="L18" s="61">
        <v>15.59</v>
      </c>
      <c r="M18" s="61">
        <v>0.17</v>
      </c>
      <c r="N18" s="61">
        <v>42.89</v>
      </c>
      <c r="O18" s="61">
        <v>0</v>
      </c>
      <c r="P18" s="62">
        <v>481.41</v>
      </c>
      <c r="Q18" s="24">
        <f t="shared" si="1"/>
        <v>89.29883138564273</v>
      </c>
      <c r="R18" s="63">
        <f t="shared" si="2"/>
        <v>418.38</v>
      </c>
      <c r="S18" s="17">
        <f t="shared" si="2"/>
        <v>93.165</v>
      </c>
      <c r="T18" s="64">
        <f t="shared" si="2"/>
        <v>34.545</v>
      </c>
      <c r="U18" s="17">
        <f t="shared" si="2"/>
        <v>0.12000000000000001</v>
      </c>
      <c r="V18" s="17">
        <f t="shared" si="2"/>
        <v>80.315</v>
      </c>
      <c r="W18" s="17">
        <f t="shared" si="2"/>
        <v>10.74</v>
      </c>
      <c r="X18" s="17">
        <f t="shared" si="2"/>
        <v>325.14</v>
      </c>
      <c r="Y18" s="15">
        <f t="shared" si="3"/>
        <v>80.28108418184426</v>
      </c>
    </row>
    <row r="19" spans="1:25" ht="15">
      <c r="A19" s="57" t="s">
        <v>278</v>
      </c>
      <c r="B19" s="58">
        <v>297.66</v>
      </c>
      <c r="C19" s="59">
        <v>163.45</v>
      </c>
      <c r="D19" s="59">
        <v>55.94</v>
      </c>
      <c r="E19" s="59">
        <v>0.06</v>
      </c>
      <c r="F19" s="59">
        <v>125.61</v>
      </c>
      <c r="G19" s="48">
        <v>34.37</v>
      </c>
      <c r="H19" s="65">
        <v>162.02</v>
      </c>
      <c r="I19" s="10">
        <f t="shared" si="0"/>
        <v>65.97796143250689</v>
      </c>
      <c r="J19" s="60">
        <v>539.1</v>
      </c>
      <c r="K19" s="61">
        <v>44.32</v>
      </c>
      <c r="L19" s="61">
        <v>15.87</v>
      </c>
      <c r="M19" s="61">
        <v>0.17</v>
      </c>
      <c r="N19" s="61">
        <v>43.65</v>
      </c>
      <c r="O19" s="61">
        <v>0</v>
      </c>
      <c r="P19" s="62">
        <v>480.65</v>
      </c>
      <c r="Q19" s="24">
        <f t="shared" si="1"/>
        <v>89.15785568540159</v>
      </c>
      <c r="R19" s="63">
        <f t="shared" si="2"/>
        <v>418.38</v>
      </c>
      <c r="S19" s="17">
        <f t="shared" si="2"/>
        <v>103.88499999999999</v>
      </c>
      <c r="T19" s="64">
        <f t="shared" si="2"/>
        <v>35.905</v>
      </c>
      <c r="U19" s="17">
        <f t="shared" si="2"/>
        <v>0.115</v>
      </c>
      <c r="V19" s="17">
        <f t="shared" si="2"/>
        <v>84.63</v>
      </c>
      <c r="W19" s="17">
        <f t="shared" si="2"/>
        <v>17.185</v>
      </c>
      <c r="X19" s="17">
        <f t="shared" si="2"/>
        <v>321.335</v>
      </c>
      <c r="Y19" s="15">
        <f t="shared" si="3"/>
        <v>80.91208948802525</v>
      </c>
    </row>
    <row r="20" spans="1:25" ht="15">
      <c r="A20" s="57" t="s">
        <v>279</v>
      </c>
      <c r="B20" s="58">
        <v>297.66</v>
      </c>
      <c r="C20" s="59">
        <v>29.79</v>
      </c>
      <c r="D20" s="59">
        <v>21.4</v>
      </c>
      <c r="E20" s="59">
        <v>0.63</v>
      </c>
      <c r="F20" s="59">
        <v>29.54</v>
      </c>
      <c r="G20" s="48">
        <v>0</v>
      </c>
      <c r="H20" s="65">
        <v>260.95</v>
      </c>
      <c r="I20" s="10">
        <f t="shared" si="0"/>
        <v>87.66713700194852</v>
      </c>
      <c r="J20" s="60">
        <v>539.1</v>
      </c>
      <c r="K20" s="61">
        <v>61.51</v>
      </c>
      <c r="L20" s="61">
        <v>20.74</v>
      </c>
      <c r="M20" s="61">
        <v>0.17</v>
      </c>
      <c r="N20" s="61">
        <v>60.47</v>
      </c>
      <c r="O20" s="61">
        <v>0</v>
      </c>
      <c r="P20" s="62">
        <v>463.83</v>
      </c>
      <c r="Q20" s="24">
        <f t="shared" si="1"/>
        <v>86.03784084585419</v>
      </c>
      <c r="R20" s="63">
        <f aca="true" t="shared" si="4" ref="R20:X56">SUM(B20,J20)/2</f>
        <v>418.38</v>
      </c>
      <c r="S20" s="17">
        <f t="shared" si="4"/>
        <v>45.65</v>
      </c>
      <c r="T20" s="64">
        <f t="shared" si="4"/>
        <v>21.07</v>
      </c>
      <c r="U20" s="17">
        <f t="shared" si="4"/>
        <v>0.4</v>
      </c>
      <c r="V20" s="17">
        <f t="shared" si="4"/>
        <v>45.004999999999995</v>
      </c>
      <c r="W20" s="17">
        <f t="shared" si="4"/>
        <v>0</v>
      </c>
      <c r="X20" s="17">
        <f t="shared" si="4"/>
        <v>362.39</v>
      </c>
      <c r="Y20" s="15">
        <f t="shared" si="3"/>
        <v>86.61742913141164</v>
      </c>
    </row>
    <row r="21" spans="1:25" ht="15">
      <c r="A21" s="57" t="s">
        <v>280</v>
      </c>
      <c r="B21" s="58">
        <v>297.66</v>
      </c>
      <c r="C21" s="59">
        <v>50.47</v>
      </c>
      <c r="D21" s="59">
        <v>29.91</v>
      </c>
      <c r="E21" s="59">
        <v>0.48</v>
      </c>
      <c r="F21" s="59">
        <v>50.22</v>
      </c>
      <c r="G21" s="48">
        <v>0</v>
      </c>
      <c r="H21" s="65">
        <v>240.27</v>
      </c>
      <c r="I21" s="10">
        <f t="shared" si="0"/>
        <v>80.71961298125377</v>
      </c>
      <c r="J21" s="60">
        <v>539.1</v>
      </c>
      <c r="K21" s="61">
        <v>62.27</v>
      </c>
      <c r="L21" s="61">
        <v>20.99</v>
      </c>
      <c r="M21" s="61">
        <v>0.17</v>
      </c>
      <c r="N21" s="61">
        <v>61.23</v>
      </c>
      <c r="O21" s="61">
        <v>0</v>
      </c>
      <c r="P21" s="62">
        <v>463.07</v>
      </c>
      <c r="Q21" s="24">
        <f t="shared" si="1"/>
        <v>85.89686514561305</v>
      </c>
      <c r="R21" s="63">
        <f t="shared" si="4"/>
        <v>418.38</v>
      </c>
      <c r="S21" s="17">
        <f t="shared" si="4"/>
        <v>56.370000000000005</v>
      </c>
      <c r="T21" s="64">
        <f t="shared" si="4"/>
        <v>25.45</v>
      </c>
      <c r="U21" s="17">
        <f t="shared" si="4"/>
        <v>0.325</v>
      </c>
      <c r="V21" s="17">
        <f t="shared" si="4"/>
        <v>55.724999999999994</v>
      </c>
      <c r="W21" s="17">
        <f t="shared" si="4"/>
        <v>0</v>
      </c>
      <c r="X21" s="17">
        <f t="shared" si="4"/>
        <v>351.67</v>
      </c>
      <c r="Y21" s="15">
        <f t="shared" si="3"/>
        <v>84.05516516085855</v>
      </c>
    </row>
    <row r="22" spans="1:25" ht="15">
      <c r="A22" s="57" t="s">
        <v>281</v>
      </c>
      <c r="B22" s="58">
        <v>297.66</v>
      </c>
      <c r="C22" s="59">
        <v>71.15</v>
      </c>
      <c r="D22" s="59">
        <v>37.64</v>
      </c>
      <c r="E22" s="59">
        <v>0.34</v>
      </c>
      <c r="F22" s="59">
        <v>70.9</v>
      </c>
      <c r="G22" s="48">
        <v>0</v>
      </c>
      <c r="H22" s="65">
        <v>219.6</v>
      </c>
      <c r="I22" s="10">
        <f t="shared" si="0"/>
        <v>73.77544849828664</v>
      </c>
      <c r="J22" s="60">
        <v>539.1</v>
      </c>
      <c r="K22" s="61">
        <v>63.03</v>
      </c>
      <c r="L22" s="61">
        <v>21.24</v>
      </c>
      <c r="M22" s="61">
        <v>0.17</v>
      </c>
      <c r="N22" s="61">
        <v>61.99</v>
      </c>
      <c r="O22" s="61">
        <v>0</v>
      </c>
      <c r="P22" s="62">
        <v>462.31</v>
      </c>
      <c r="Q22" s="24">
        <f t="shared" si="1"/>
        <v>85.7558894453719</v>
      </c>
      <c r="R22" s="63">
        <f t="shared" si="4"/>
        <v>418.38</v>
      </c>
      <c r="S22" s="17">
        <f t="shared" si="4"/>
        <v>67.09</v>
      </c>
      <c r="T22" s="64">
        <f t="shared" si="4"/>
        <v>29.439999999999998</v>
      </c>
      <c r="U22" s="17">
        <f t="shared" si="4"/>
        <v>0.255</v>
      </c>
      <c r="V22" s="17">
        <f t="shared" si="4"/>
        <v>66.44500000000001</v>
      </c>
      <c r="W22" s="17">
        <f t="shared" si="4"/>
        <v>0</v>
      </c>
      <c r="X22" s="17">
        <f t="shared" si="4"/>
        <v>340.955</v>
      </c>
      <c r="Y22" s="15">
        <f t="shared" si="3"/>
        <v>81.49409627611263</v>
      </c>
    </row>
    <row r="23" spans="1:25" ht="15">
      <c r="A23" s="57" t="s">
        <v>282</v>
      </c>
      <c r="B23" s="58">
        <v>297.66</v>
      </c>
      <c r="C23" s="59">
        <v>91.83</v>
      </c>
      <c r="D23" s="59">
        <v>44.11</v>
      </c>
      <c r="E23" s="59">
        <v>0.26</v>
      </c>
      <c r="F23" s="59">
        <v>89.49</v>
      </c>
      <c r="G23" s="48">
        <v>1.57</v>
      </c>
      <c r="H23" s="65">
        <v>199.99</v>
      </c>
      <c r="I23" s="10">
        <f t="shared" si="0"/>
        <v>67.71484243768057</v>
      </c>
      <c r="J23" s="60">
        <v>539.1</v>
      </c>
      <c r="K23" s="61">
        <v>63.79</v>
      </c>
      <c r="L23" s="61">
        <v>21.49</v>
      </c>
      <c r="M23" s="61">
        <v>0.17</v>
      </c>
      <c r="N23" s="61">
        <v>62.75</v>
      </c>
      <c r="O23" s="61">
        <v>0</v>
      </c>
      <c r="P23" s="62">
        <v>461.55</v>
      </c>
      <c r="Q23" s="24">
        <f t="shared" si="1"/>
        <v>85.61491374513076</v>
      </c>
      <c r="R23" s="63">
        <f t="shared" si="4"/>
        <v>418.38</v>
      </c>
      <c r="S23" s="17">
        <f t="shared" si="4"/>
        <v>77.81</v>
      </c>
      <c r="T23" s="64">
        <f t="shared" si="4"/>
        <v>32.8</v>
      </c>
      <c r="U23" s="17">
        <f t="shared" si="4"/>
        <v>0.21500000000000002</v>
      </c>
      <c r="V23" s="17">
        <f t="shared" si="4"/>
        <v>76.12</v>
      </c>
      <c r="W23" s="17">
        <f t="shared" si="4"/>
        <v>0.785</v>
      </c>
      <c r="X23" s="17">
        <f t="shared" si="4"/>
        <v>330.77</v>
      </c>
      <c r="Y23" s="15">
        <f t="shared" si="3"/>
        <v>79.24733495865003</v>
      </c>
    </row>
    <row r="24" spans="1:25" ht="15">
      <c r="A24" s="57" t="s">
        <v>283</v>
      </c>
      <c r="B24" s="58">
        <v>297.66</v>
      </c>
      <c r="C24" s="59">
        <v>112.51</v>
      </c>
      <c r="D24" s="59">
        <v>49.3</v>
      </c>
      <c r="E24" s="59">
        <v>0.2</v>
      </c>
      <c r="F24" s="59">
        <v>103.44</v>
      </c>
      <c r="G24" s="48">
        <v>7.48</v>
      </c>
      <c r="H24" s="65">
        <v>182.99</v>
      </c>
      <c r="I24" s="10">
        <f t="shared" si="0"/>
        <v>63.98911509776254</v>
      </c>
      <c r="J24" s="60">
        <v>539.1</v>
      </c>
      <c r="K24" s="61">
        <v>64.55</v>
      </c>
      <c r="L24" s="61">
        <v>21.74</v>
      </c>
      <c r="M24" s="61">
        <v>0.17</v>
      </c>
      <c r="N24" s="61">
        <v>63.51</v>
      </c>
      <c r="O24" s="61">
        <v>0</v>
      </c>
      <c r="P24" s="62">
        <v>460.79</v>
      </c>
      <c r="Q24" s="24">
        <f t="shared" si="1"/>
        <v>85.47393804488962</v>
      </c>
      <c r="R24" s="63">
        <f t="shared" si="4"/>
        <v>418.38</v>
      </c>
      <c r="S24" s="17">
        <f t="shared" si="4"/>
        <v>88.53</v>
      </c>
      <c r="T24" s="64">
        <f t="shared" si="4"/>
        <v>35.519999999999996</v>
      </c>
      <c r="U24" s="17">
        <f t="shared" si="4"/>
        <v>0.185</v>
      </c>
      <c r="V24" s="17">
        <f t="shared" si="4"/>
        <v>83.475</v>
      </c>
      <c r="W24" s="17">
        <f t="shared" si="4"/>
        <v>3.74</v>
      </c>
      <c r="X24" s="17">
        <f t="shared" si="4"/>
        <v>321.89</v>
      </c>
      <c r="Y24" s="15">
        <f t="shared" si="3"/>
        <v>77.8311582771643</v>
      </c>
    </row>
    <row r="25" spans="1:25" ht="15">
      <c r="A25" s="57" t="s">
        <v>284</v>
      </c>
      <c r="B25" s="58">
        <v>297.66</v>
      </c>
      <c r="C25" s="59">
        <v>133.19</v>
      </c>
      <c r="D25" s="59">
        <v>53.3</v>
      </c>
      <c r="E25" s="59">
        <v>0.16</v>
      </c>
      <c r="F25" s="59">
        <v>115.46</v>
      </c>
      <c r="G25" s="48">
        <v>15.6</v>
      </c>
      <c r="H25" s="65">
        <v>170.09</v>
      </c>
      <c r="I25" s="10">
        <f t="shared" si="0"/>
        <v>62.3832560639656</v>
      </c>
      <c r="J25" s="60">
        <v>539.1</v>
      </c>
      <c r="K25" s="61">
        <v>65.31</v>
      </c>
      <c r="L25" s="61">
        <v>21.99</v>
      </c>
      <c r="M25" s="61">
        <v>0.17</v>
      </c>
      <c r="N25" s="61">
        <v>64.27</v>
      </c>
      <c r="O25" s="61">
        <v>0</v>
      </c>
      <c r="P25" s="62">
        <v>460.03</v>
      </c>
      <c r="Q25" s="24">
        <f t="shared" si="1"/>
        <v>85.33296234464848</v>
      </c>
      <c r="R25" s="63">
        <f t="shared" si="4"/>
        <v>418.38</v>
      </c>
      <c r="S25" s="17">
        <f t="shared" si="4"/>
        <v>99.25</v>
      </c>
      <c r="T25" s="64">
        <f t="shared" si="4"/>
        <v>37.644999999999996</v>
      </c>
      <c r="U25" s="17">
        <f t="shared" si="4"/>
        <v>0.165</v>
      </c>
      <c r="V25" s="17">
        <f t="shared" si="4"/>
        <v>89.865</v>
      </c>
      <c r="W25" s="17">
        <f t="shared" si="4"/>
        <v>7.8</v>
      </c>
      <c r="X25" s="17">
        <f t="shared" si="4"/>
        <v>315.06</v>
      </c>
      <c r="Y25" s="15">
        <f t="shared" si="3"/>
        <v>77.16908073999713</v>
      </c>
    </row>
    <row r="26" spans="1:25" ht="15">
      <c r="A26" s="57" t="s">
        <v>285</v>
      </c>
      <c r="B26" s="58">
        <v>297.66</v>
      </c>
      <c r="C26" s="59">
        <v>153.87</v>
      </c>
      <c r="D26" s="59">
        <v>56.24</v>
      </c>
      <c r="E26" s="59">
        <v>0.13</v>
      </c>
      <c r="F26" s="59">
        <v>125.46</v>
      </c>
      <c r="G26" s="48">
        <v>24.35</v>
      </c>
      <c r="H26" s="65">
        <v>161.63</v>
      </c>
      <c r="I26" s="10">
        <f t="shared" si="0"/>
        <v>62.48068265806624</v>
      </c>
      <c r="J26" s="60">
        <v>539.1</v>
      </c>
      <c r="K26" s="61">
        <v>66.07</v>
      </c>
      <c r="L26" s="61">
        <v>22.23</v>
      </c>
      <c r="M26" s="61">
        <v>0.17</v>
      </c>
      <c r="N26" s="61">
        <v>65.03</v>
      </c>
      <c r="O26" s="61">
        <v>0</v>
      </c>
      <c r="P26" s="62">
        <v>459.27</v>
      </c>
      <c r="Q26" s="24">
        <f t="shared" si="1"/>
        <v>85.19198664440734</v>
      </c>
      <c r="R26" s="63">
        <f t="shared" si="4"/>
        <v>418.38</v>
      </c>
      <c r="S26" s="17">
        <f t="shared" si="4"/>
        <v>109.97</v>
      </c>
      <c r="T26" s="64">
        <f t="shared" si="4"/>
        <v>39.235</v>
      </c>
      <c r="U26" s="17">
        <f t="shared" si="4"/>
        <v>0.15000000000000002</v>
      </c>
      <c r="V26" s="17">
        <f t="shared" si="4"/>
        <v>95.245</v>
      </c>
      <c r="W26" s="17">
        <f t="shared" si="4"/>
        <v>12.175</v>
      </c>
      <c r="X26" s="17">
        <f t="shared" si="4"/>
        <v>310.45</v>
      </c>
      <c r="Y26" s="15">
        <f t="shared" si="3"/>
        <v>77.11291170706056</v>
      </c>
    </row>
    <row r="27" spans="1:25" ht="15">
      <c r="A27" s="57" t="s">
        <v>286</v>
      </c>
      <c r="B27" s="58">
        <v>297.66</v>
      </c>
      <c r="C27" s="59">
        <v>174.55</v>
      </c>
      <c r="D27" s="59">
        <v>58.25</v>
      </c>
      <c r="E27" s="59">
        <v>0.11</v>
      </c>
      <c r="F27" s="59">
        <v>132.79</v>
      </c>
      <c r="G27" s="48">
        <v>37.97</v>
      </c>
      <c r="H27" s="65">
        <v>155.19</v>
      </c>
      <c r="I27" s="10">
        <f t="shared" si="0"/>
        <v>64.89283074648928</v>
      </c>
      <c r="J27" s="60">
        <v>539.1</v>
      </c>
      <c r="K27" s="61">
        <v>66.83</v>
      </c>
      <c r="L27" s="61">
        <v>22.48</v>
      </c>
      <c r="M27" s="61">
        <v>0.17</v>
      </c>
      <c r="N27" s="61">
        <v>65.79</v>
      </c>
      <c r="O27" s="61">
        <v>0</v>
      </c>
      <c r="P27" s="62">
        <v>458.51</v>
      </c>
      <c r="Q27" s="24">
        <f t="shared" si="1"/>
        <v>85.0510109441662</v>
      </c>
      <c r="R27" s="63">
        <f t="shared" si="4"/>
        <v>418.38</v>
      </c>
      <c r="S27" s="17">
        <f t="shared" si="4"/>
        <v>120.69</v>
      </c>
      <c r="T27" s="64">
        <f t="shared" si="4"/>
        <v>40.365</v>
      </c>
      <c r="U27" s="17">
        <f t="shared" si="4"/>
        <v>0.14</v>
      </c>
      <c r="V27" s="17">
        <f t="shared" si="4"/>
        <v>99.28999999999999</v>
      </c>
      <c r="W27" s="17">
        <f t="shared" si="4"/>
        <v>18.985</v>
      </c>
      <c r="X27" s="17">
        <f t="shared" si="4"/>
        <v>306.85</v>
      </c>
      <c r="Y27" s="15">
        <f t="shared" si="3"/>
        <v>77.8801567952579</v>
      </c>
    </row>
    <row r="28" spans="1:25" ht="15">
      <c r="A28" s="57" t="s">
        <v>287</v>
      </c>
      <c r="B28" s="58">
        <v>297.66</v>
      </c>
      <c r="C28" s="59">
        <v>39.72</v>
      </c>
      <c r="D28" s="59">
        <v>27.26</v>
      </c>
      <c r="E28" s="59">
        <v>0.63</v>
      </c>
      <c r="F28" s="59">
        <v>39.38</v>
      </c>
      <c r="G28" s="48">
        <v>0</v>
      </c>
      <c r="H28" s="65">
        <v>251.11</v>
      </c>
      <c r="I28" s="10">
        <f t="shared" si="0"/>
        <v>84.36135187798158</v>
      </c>
      <c r="J28" s="60">
        <v>539.1</v>
      </c>
      <c r="K28" s="61">
        <v>82.01</v>
      </c>
      <c r="L28" s="61">
        <v>26.4</v>
      </c>
      <c r="M28" s="61">
        <v>0.17</v>
      </c>
      <c r="N28" s="61">
        <v>80.63</v>
      </c>
      <c r="O28" s="61">
        <v>0</v>
      </c>
      <c r="P28" s="62">
        <v>443.67</v>
      </c>
      <c r="Q28" s="24">
        <f t="shared" si="1"/>
        <v>82.29827490261546</v>
      </c>
      <c r="R28" s="63">
        <f t="shared" si="4"/>
        <v>418.38</v>
      </c>
      <c r="S28" s="17">
        <f t="shared" si="4"/>
        <v>60.865</v>
      </c>
      <c r="T28" s="64">
        <f t="shared" si="4"/>
        <v>26.83</v>
      </c>
      <c r="U28" s="17">
        <f t="shared" si="4"/>
        <v>0.4</v>
      </c>
      <c r="V28" s="17">
        <f t="shared" si="4"/>
        <v>60.004999999999995</v>
      </c>
      <c r="W28" s="17">
        <f t="shared" si="4"/>
        <v>0</v>
      </c>
      <c r="X28" s="17">
        <f t="shared" si="4"/>
        <v>347.39</v>
      </c>
      <c r="Y28" s="15">
        <f t="shared" si="3"/>
        <v>83.03217170992878</v>
      </c>
    </row>
    <row r="29" spans="1:25" ht="15">
      <c r="A29" s="57" t="s">
        <v>288</v>
      </c>
      <c r="B29" s="58">
        <v>297.66</v>
      </c>
      <c r="C29" s="59">
        <v>60.4</v>
      </c>
      <c r="D29" s="59">
        <v>34.95</v>
      </c>
      <c r="E29" s="59">
        <v>0.52</v>
      </c>
      <c r="F29" s="59">
        <v>60.06</v>
      </c>
      <c r="G29" s="48">
        <v>0</v>
      </c>
      <c r="H29" s="65">
        <v>230.43</v>
      </c>
      <c r="I29" s="10">
        <f t="shared" si="0"/>
        <v>77.41382785728683</v>
      </c>
      <c r="J29" s="60">
        <v>539.1</v>
      </c>
      <c r="K29" s="61">
        <v>82.77</v>
      </c>
      <c r="L29" s="61">
        <v>26.63</v>
      </c>
      <c r="M29" s="61">
        <v>0.17</v>
      </c>
      <c r="N29" s="61">
        <v>81.39</v>
      </c>
      <c r="O29" s="61">
        <v>0</v>
      </c>
      <c r="P29" s="62">
        <v>442.91</v>
      </c>
      <c r="Q29" s="24">
        <f t="shared" si="1"/>
        <v>82.15729920237432</v>
      </c>
      <c r="R29" s="63">
        <f t="shared" si="4"/>
        <v>418.38</v>
      </c>
      <c r="S29" s="17">
        <f t="shared" si="4"/>
        <v>71.585</v>
      </c>
      <c r="T29" s="64">
        <f t="shared" si="4"/>
        <v>30.79</v>
      </c>
      <c r="U29" s="17">
        <f t="shared" si="4"/>
        <v>0.34500000000000003</v>
      </c>
      <c r="V29" s="17">
        <f t="shared" si="4"/>
        <v>70.725</v>
      </c>
      <c r="W29" s="17">
        <f t="shared" si="4"/>
        <v>0</v>
      </c>
      <c r="X29" s="17">
        <f t="shared" si="4"/>
        <v>336.67</v>
      </c>
      <c r="Y29" s="15">
        <f t="shared" si="3"/>
        <v>80.46990773937569</v>
      </c>
    </row>
    <row r="30" spans="1:25" ht="15">
      <c r="A30" s="57" t="s">
        <v>289</v>
      </c>
      <c r="B30" s="58">
        <v>297.66</v>
      </c>
      <c r="C30" s="59">
        <v>81.08</v>
      </c>
      <c r="D30" s="59">
        <v>41.9</v>
      </c>
      <c r="E30" s="59">
        <v>0.4</v>
      </c>
      <c r="F30" s="59">
        <v>80.74</v>
      </c>
      <c r="G30" s="48">
        <v>0</v>
      </c>
      <c r="H30" s="65">
        <v>209.75</v>
      </c>
      <c r="I30" s="10">
        <f t="shared" si="0"/>
        <v>70.46630383659208</v>
      </c>
      <c r="J30" s="60">
        <v>539.1</v>
      </c>
      <c r="K30" s="61">
        <v>83.53</v>
      </c>
      <c r="L30" s="61">
        <v>26.85</v>
      </c>
      <c r="M30" s="61">
        <v>0.17</v>
      </c>
      <c r="N30" s="61">
        <v>82.15</v>
      </c>
      <c r="O30" s="61">
        <v>0</v>
      </c>
      <c r="P30" s="62">
        <v>442.15</v>
      </c>
      <c r="Q30" s="24">
        <f t="shared" si="1"/>
        <v>82.01632350213318</v>
      </c>
      <c r="R30" s="63">
        <f t="shared" si="4"/>
        <v>418.38</v>
      </c>
      <c r="S30" s="17">
        <f t="shared" si="4"/>
        <v>82.305</v>
      </c>
      <c r="T30" s="64">
        <f t="shared" si="4"/>
        <v>34.375</v>
      </c>
      <c r="U30" s="17">
        <f t="shared" si="4"/>
        <v>0.28500000000000003</v>
      </c>
      <c r="V30" s="17">
        <f t="shared" si="4"/>
        <v>81.445</v>
      </c>
      <c r="W30" s="17">
        <f t="shared" si="4"/>
        <v>0</v>
      </c>
      <c r="X30" s="17">
        <f t="shared" si="4"/>
        <v>325.95</v>
      </c>
      <c r="Y30" s="15">
        <f t="shared" si="3"/>
        <v>77.90764376882261</v>
      </c>
    </row>
    <row r="31" spans="1:25" ht="15">
      <c r="A31" s="57" t="s">
        <v>290</v>
      </c>
      <c r="B31" s="58">
        <v>297.66</v>
      </c>
      <c r="C31" s="59">
        <v>101.76</v>
      </c>
      <c r="D31" s="59">
        <v>47.72</v>
      </c>
      <c r="E31" s="59">
        <v>0.32</v>
      </c>
      <c r="F31" s="59">
        <v>97.32</v>
      </c>
      <c r="G31" s="48">
        <v>3.56</v>
      </c>
      <c r="H31" s="65">
        <v>188.65</v>
      </c>
      <c r="I31" s="10">
        <f t="shared" si="0"/>
        <v>64.57367466236646</v>
      </c>
      <c r="J31" s="60">
        <v>539.1</v>
      </c>
      <c r="K31" s="61">
        <v>84.29</v>
      </c>
      <c r="L31" s="61">
        <v>27.07</v>
      </c>
      <c r="M31" s="61">
        <v>0.17</v>
      </c>
      <c r="N31" s="61">
        <v>82.91</v>
      </c>
      <c r="O31" s="61">
        <v>0</v>
      </c>
      <c r="P31" s="62">
        <v>441.39</v>
      </c>
      <c r="Q31" s="24">
        <f t="shared" si="1"/>
        <v>81.87534780189203</v>
      </c>
      <c r="R31" s="63">
        <f t="shared" si="4"/>
        <v>418.38</v>
      </c>
      <c r="S31" s="17">
        <f t="shared" si="4"/>
        <v>93.025</v>
      </c>
      <c r="T31" s="64">
        <f t="shared" si="4"/>
        <v>37.394999999999996</v>
      </c>
      <c r="U31" s="17">
        <f t="shared" si="4"/>
        <v>0.245</v>
      </c>
      <c r="V31" s="17">
        <f t="shared" si="4"/>
        <v>90.115</v>
      </c>
      <c r="W31" s="17">
        <f t="shared" si="4"/>
        <v>1.78</v>
      </c>
      <c r="X31" s="17">
        <f t="shared" si="4"/>
        <v>315.02</v>
      </c>
      <c r="Y31" s="15">
        <f t="shared" si="3"/>
        <v>75.72063674171805</v>
      </c>
    </row>
    <row r="32" spans="1:25" ht="15">
      <c r="A32" s="57" t="s">
        <v>291</v>
      </c>
      <c r="B32" s="58">
        <v>297.66</v>
      </c>
      <c r="C32" s="59">
        <v>122.44</v>
      </c>
      <c r="D32" s="59">
        <v>52.36</v>
      </c>
      <c r="E32" s="59">
        <v>0.26</v>
      </c>
      <c r="F32" s="59">
        <v>110.91</v>
      </c>
      <c r="G32" s="48">
        <v>9.47</v>
      </c>
      <c r="H32" s="65">
        <v>175.97</v>
      </c>
      <c r="I32" s="10">
        <f t="shared" si="0"/>
        <v>62.299267620775375</v>
      </c>
      <c r="J32" s="60">
        <v>539.1</v>
      </c>
      <c r="K32" s="61">
        <v>85.05</v>
      </c>
      <c r="L32" s="61">
        <v>27.29</v>
      </c>
      <c r="M32" s="61">
        <v>0.17</v>
      </c>
      <c r="N32" s="61">
        <v>83.67</v>
      </c>
      <c r="O32" s="61">
        <v>0</v>
      </c>
      <c r="P32" s="62">
        <v>440.63</v>
      </c>
      <c r="Q32" s="24">
        <f t="shared" si="1"/>
        <v>81.73437210165089</v>
      </c>
      <c r="R32" s="63">
        <f t="shared" si="4"/>
        <v>418.38</v>
      </c>
      <c r="S32" s="17">
        <f t="shared" si="4"/>
        <v>103.745</v>
      </c>
      <c r="T32" s="64">
        <f t="shared" si="4"/>
        <v>39.825</v>
      </c>
      <c r="U32" s="17">
        <f t="shared" si="4"/>
        <v>0.21500000000000002</v>
      </c>
      <c r="V32" s="17">
        <f t="shared" si="4"/>
        <v>97.28999999999999</v>
      </c>
      <c r="W32" s="17">
        <f t="shared" si="4"/>
        <v>4.735</v>
      </c>
      <c r="X32" s="17">
        <f t="shared" si="4"/>
        <v>308.3</v>
      </c>
      <c r="Y32" s="15">
        <f t="shared" si="3"/>
        <v>74.82073712892587</v>
      </c>
    </row>
    <row r="33" spans="1:25" ht="15">
      <c r="A33" s="57" t="s">
        <v>292</v>
      </c>
      <c r="B33" s="58">
        <v>297.66</v>
      </c>
      <c r="C33" s="59">
        <v>143.12</v>
      </c>
      <c r="D33" s="59">
        <v>55.89</v>
      </c>
      <c r="E33" s="59">
        <v>0.21</v>
      </c>
      <c r="F33" s="59">
        <v>122.23</v>
      </c>
      <c r="G33" s="48">
        <v>18.29</v>
      </c>
      <c r="H33" s="65">
        <v>163.71</v>
      </c>
      <c r="I33" s="10">
        <f t="shared" si="0"/>
        <v>61.14358664247799</v>
      </c>
      <c r="J33" s="60">
        <v>539.1</v>
      </c>
      <c r="K33" s="61">
        <v>85.81</v>
      </c>
      <c r="L33" s="61">
        <v>27.51</v>
      </c>
      <c r="M33" s="61">
        <v>0.17</v>
      </c>
      <c r="N33" s="61">
        <v>84.43</v>
      </c>
      <c r="O33" s="61">
        <v>0</v>
      </c>
      <c r="P33" s="62">
        <v>439.87</v>
      </c>
      <c r="Q33" s="24">
        <f t="shared" si="1"/>
        <v>81.59339640140975</v>
      </c>
      <c r="R33" s="63">
        <f t="shared" si="4"/>
        <v>418.38</v>
      </c>
      <c r="S33" s="17">
        <f t="shared" si="4"/>
        <v>114.465</v>
      </c>
      <c r="T33" s="64">
        <f t="shared" si="4"/>
        <v>41.7</v>
      </c>
      <c r="U33" s="17">
        <f t="shared" si="4"/>
        <v>0.19</v>
      </c>
      <c r="V33" s="17">
        <f t="shared" si="4"/>
        <v>103.33000000000001</v>
      </c>
      <c r="W33" s="17">
        <f t="shared" si="4"/>
        <v>9.145</v>
      </c>
      <c r="X33" s="17">
        <f t="shared" si="4"/>
        <v>301.79</v>
      </c>
      <c r="Y33" s="15">
        <f t="shared" si="3"/>
        <v>74.31880108991825</v>
      </c>
    </row>
    <row r="34" spans="1:25" ht="15">
      <c r="A34" s="57" t="s">
        <v>293</v>
      </c>
      <c r="B34" s="58">
        <v>297.66</v>
      </c>
      <c r="C34" s="59">
        <v>163.8</v>
      </c>
      <c r="D34" s="59">
        <v>58.41</v>
      </c>
      <c r="E34" s="59">
        <v>0.18</v>
      </c>
      <c r="F34" s="59">
        <v>131.89</v>
      </c>
      <c r="G34" s="48">
        <v>27.98</v>
      </c>
      <c r="H34" s="65">
        <v>155.48</v>
      </c>
      <c r="I34" s="10">
        <f t="shared" si="0"/>
        <v>61.63407915070884</v>
      </c>
      <c r="J34" s="60">
        <v>539.1</v>
      </c>
      <c r="K34" s="61">
        <v>86.57</v>
      </c>
      <c r="L34" s="61">
        <v>27.73</v>
      </c>
      <c r="M34" s="61">
        <v>0.17</v>
      </c>
      <c r="N34" s="61">
        <v>85.19</v>
      </c>
      <c r="O34" s="61">
        <v>0</v>
      </c>
      <c r="P34" s="62">
        <v>439.11</v>
      </c>
      <c r="Q34" s="24">
        <f t="shared" si="1"/>
        <v>81.4524207011686</v>
      </c>
      <c r="R34" s="63">
        <f t="shared" si="4"/>
        <v>418.38</v>
      </c>
      <c r="S34" s="17">
        <f t="shared" si="4"/>
        <v>125.185</v>
      </c>
      <c r="T34" s="64">
        <f t="shared" si="4"/>
        <v>43.07</v>
      </c>
      <c r="U34" s="17">
        <f t="shared" si="4"/>
        <v>0.175</v>
      </c>
      <c r="V34" s="17">
        <f t="shared" si="4"/>
        <v>108.53999999999999</v>
      </c>
      <c r="W34" s="17">
        <f t="shared" si="4"/>
        <v>13.99</v>
      </c>
      <c r="X34" s="17">
        <f t="shared" si="4"/>
        <v>297.295</v>
      </c>
      <c r="Y34" s="15">
        <f t="shared" si="3"/>
        <v>74.40245709641954</v>
      </c>
    </row>
    <row r="35" spans="1:25" ht="15">
      <c r="A35" s="57" t="s">
        <v>294</v>
      </c>
      <c r="B35" s="58">
        <v>297.66</v>
      </c>
      <c r="C35" s="59">
        <v>184.48</v>
      </c>
      <c r="D35" s="59">
        <v>60.05</v>
      </c>
      <c r="E35" s="59">
        <v>0.15</v>
      </c>
      <c r="F35" s="59">
        <v>139.06</v>
      </c>
      <c r="G35" s="48">
        <v>41.33</v>
      </c>
      <c r="H35" s="65">
        <v>149.2</v>
      </c>
      <c r="I35" s="10">
        <f t="shared" si="0"/>
        <v>64.00927232412818</v>
      </c>
      <c r="J35" s="60">
        <v>539.1</v>
      </c>
      <c r="K35" s="61">
        <v>87.33</v>
      </c>
      <c r="L35" s="61">
        <v>27.95</v>
      </c>
      <c r="M35" s="61">
        <v>0.17</v>
      </c>
      <c r="N35" s="61">
        <v>85.95</v>
      </c>
      <c r="O35" s="61">
        <v>0</v>
      </c>
      <c r="P35" s="62">
        <v>438.35</v>
      </c>
      <c r="Q35" s="24">
        <f t="shared" si="1"/>
        <v>81.31144500092746</v>
      </c>
      <c r="R35" s="63">
        <f t="shared" si="4"/>
        <v>418.38</v>
      </c>
      <c r="S35" s="17">
        <f t="shared" si="4"/>
        <v>135.905</v>
      </c>
      <c r="T35" s="64">
        <f t="shared" si="4"/>
        <v>44</v>
      </c>
      <c r="U35" s="17">
        <f t="shared" si="4"/>
        <v>0.16</v>
      </c>
      <c r="V35" s="17">
        <f t="shared" si="4"/>
        <v>112.505</v>
      </c>
      <c r="W35" s="17">
        <f t="shared" si="4"/>
        <v>20.665</v>
      </c>
      <c r="X35" s="17">
        <f t="shared" si="4"/>
        <v>293.775</v>
      </c>
      <c r="Y35" s="15">
        <f t="shared" si="3"/>
        <v>75.15655624073808</v>
      </c>
    </row>
    <row r="36" spans="1:25" ht="15">
      <c r="A36" s="57" t="s">
        <v>295</v>
      </c>
      <c r="B36" s="58">
        <v>297.66</v>
      </c>
      <c r="C36" s="59">
        <v>53.45</v>
      </c>
      <c r="D36" s="59">
        <v>34.5</v>
      </c>
      <c r="E36" s="59">
        <v>0.64</v>
      </c>
      <c r="F36" s="59">
        <v>52.99</v>
      </c>
      <c r="G36" s="48">
        <v>0</v>
      </c>
      <c r="H36" s="65">
        <v>237.5</v>
      </c>
      <c r="I36" s="10">
        <f t="shared" si="0"/>
        <v>79.78902103070617</v>
      </c>
      <c r="J36" s="60">
        <v>539.1</v>
      </c>
      <c r="K36" s="61">
        <v>111.51</v>
      </c>
      <c r="L36" s="61">
        <v>33.69</v>
      </c>
      <c r="M36" s="61">
        <v>0.17</v>
      </c>
      <c r="N36" s="61">
        <v>109.67</v>
      </c>
      <c r="O36" s="61">
        <v>0</v>
      </c>
      <c r="P36" s="62">
        <v>414.63</v>
      </c>
      <c r="Q36" s="24">
        <f t="shared" si="1"/>
        <v>76.91151919866444</v>
      </c>
      <c r="R36" s="63">
        <f t="shared" si="4"/>
        <v>418.38</v>
      </c>
      <c r="S36" s="17">
        <f t="shared" si="4"/>
        <v>82.48</v>
      </c>
      <c r="T36" s="64">
        <f t="shared" si="4"/>
        <v>34.095</v>
      </c>
      <c r="U36" s="17">
        <f t="shared" si="4"/>
        <v>0.405</v>
      </c>
      <c r="V36" s="17">
        <f t="shared" si="4"/>
        <v>81.33</v>
      </c>
      <c r="W36" s="17">
        <f t="shared" si="4"/>
        <v>0</v>
      </c>
      <c r="X36" s="17">
        <f t="shared" si="4"/>
        <v>326.065</v>
      </c>
      <c r="Y36" s="15">
        <f t="shared" si="3"/>
        <v>77.9351307423873</v>
      </c>
    </row>
    <row r="37" spans="1:25" ht="15">
      <c r="A37" s="57" t="s">
        <v>296</v>
      </c>
      <c r="B37" s="58">
        <v>297.66</v>
      </c>
      <c r="C37" s="59">
        <v>74.13</v>
      </c>
      <c r="D37" s="59">
        <v>41.27</v>
      </c>
      <c r="E37" s="59">
        <v>0.56</v>
      </c>
      <c r="F37" s="59">
        <v>73.67</v>
      </c>
      <c r="G37" s="48">
        <v>0</v>
      </c>
      <c r="H37" s="65">
        <v>216.82</v>
      </c>
      <c r="I37" s="10">
        <f t="shared" si="0"/>
        <v>72.84149701001142</v>
      </c>
      <c r="J37" s="60">
        <v>539.1</v>
      </c>
      <c r="K37" s="61">
        <v>112.27</v>
      </c>
      <c r="L37" s="61">
        <v>33.88</v>
      </c>
      <c r="M37" s="61">
        <v>0.17</v>
      </c>
      <c r="N37" s="61">
        <v>110.43</v>
      </c>
      <c r="O37" s="61">
        <v>0</v>
      </c>
      <c r="P37" s="62">
        <v>413.87</v>
      </c>
      <c r="Q37" s="24">
        <f t="shared" si="1"/>
        <v>76.7705434984233</v>
      </c>
      <c r="R37" s="63">
        <f t="shared" si="4"/>
        <v>418.38</v>
      </c>
      <c r="S37" s="17">
        <f t="shared" si="4"/>
        <v>93.19999999999999</v>
      </c>
      <c r="T37" s="64">
        <f t="shared" si="4"/>
        <v>37.575</v>
      </c>
      <c r="U37" s="17">
        <f t="shared" si="4"/>
        <v>0.36500000000000005</v>
      </c>
      <c r="V37" s="17">
        <f t="shared" si="4"/>
        <v>92.05000000000001</v>
      </c>
      <c r="W37" s="17">
        <f t="shared" si="4"/>
        <v>0</v>
      </c>
      <c r="X37" s="17">
        <f t="shared" si="4"/>
        <v>315.345</v>
      </c>
      <c r="Y37" s="15">
        <f t="shared" si="3"/>
        <v>75.37286677183423</v>
      </c>
    </row>
    <row r="38" spans="1:25" ht="15">
      <c r="A38" s="57" t="s">
        <v>297</v>
      </c>
      <c r="B38" s="58">
        <v>297.66</v>
      </c>
      <c r="C38" s="59">
        <v>94.8</v>
      </c>
      <c r="D38" s="59">
        <v>47.31</v>
      </c>
      <c r="E38" s="59">
        <v>0.47</v>
      </c>
      <c r="F38" s="59">
        <v>93.38</v>
      </c>
      <c r="G38" s="48">
        <v>0.73</v>
      </c>
      <c r="H38" s="65">
        <v>195.92</v>
      </c>
      <c r="I38" s="10">
        <f t="shared" si="0"/>
        <v>66.0653094134247</v>
      </c>
      <c r="J38" s="60">
        <v>539.1</v>
      </c>
      <c r="K38" s="61">
        <v>113.03</v>
      </c>
      <c r="L38" s="61">
        <v>34.07</v>
      </c>
      <c r="M38" s="61">
        <v>0.17</v>
      </c>
      <c r="N38" s="61">
        <v>111.19</v>
      </c>
      <c r="O38" s="61">
        <v>0</v>
      </c>
      <c r="P38" s="62">
        <v>413.11</v>
      </c>
      <c r="Q38" s="24">
        <f t="shared" si="1"/>
        <v>76.62956779818215</v>
      </c>
      <c r="R38" s="63">
        <f t="shared" si="4"/>
        <v>418.38</v>
      </c>
      <c r="S38" s="17">
        <f t="shared" si="4"/>
        <v>103.91499999999999</v>
      </c>
      <c r="T38" s="64">
        <f t="shared" si="4"/>
        <v>40.69</v>
      </c>
      <c r="U38" s="17">
        <f t="shared" si="4"/>
        <v>0.32</v>
      </c>
      <c r="V38" s="17">
        <f t="shared" si="4"/>
        <v>102.285</v>
      </c>
      <c r="W38" s="17">
        <f t="shared" si="4"/>
        <v>0.365</v>
      </c>
      <c r="X38" s="17">
        <f t="shared" si="4"/>
        <v>304.515</v>
      </c>
      <c r="Y38" s="15">
        <f t="shared" si="3"/>
        <v>72.87155217744635</v>
      </c>
    </row>
    <row r="39" spans="1:25" ht="15">
      <c r="A39" s="57" t="s">
        <v>298</v>
      </c>
      <c r="B39" s="58">
        <v>297.66</v>
      </c>
      <c r="C39" s="59">
        <v>115.48</v>
      </c>
      <c r="D39" s="59">
        <v>52.32</v>
      </c>
      <c r="E39" s="59">
        <v>0.39</v>
      </c>
      <c r="F39" s="59">
        <v>107.79</v>
      </c>
      <c r="G39" s="59">
        <v>6.19</v>
      </c>
      <c r="H39" s="65">
        <v>178.81</v>
      </c>
      <c r="I39" s="10">
        <f t="shared" si="0"/>
        <v>62.15144796076059</v>
      </c>
      <c r="J39" s="60">
        <v>539.1</v>
      </c>
      <c r="K39" s="61">
        <v>113.79</v>
      </c>
      <c r="L39" s="61">
        <v>34.26</v>
      </c>
      <c r="M39" s="61">
        <v>0.17</v>
      </c>
      <c r="N39" s="61">
        <v>111.95</v>
      </c>
      <c r="O39" s="61">
        <v>0</v>
      </c>
      <c r="P39" s="62">
        <v>412.35</v>
      </c>
      <c r="Q39" s="24">
        <f t="shared" si="1"/>
        <v>76.48859209794101</v>
      </c>
      <c r="R39" s="63">
        <f t="shared" si="4"/>
        <v>418.38</v>
      </c>
      <c r="S39" s="17">
        <f t="shared" si="4"/>
        <v>114.635</v>
      </c>
      <c r="T39" s="64">
        <f t="shared" si="4"/>
        <v>43.29</v>
      </c>
      <c r="U39" s="17">
        <f t="shared" si="4"/>
        <v>0.28</v>
      </c>
      <c r="V39" s="17">
        <f t="shared" si="4"/>
        <v>109.87</v>
      </c>
      <c r="W39" s="17">
        <f t="shared" si="4"/>
        <v>3.095</v>
      </c>
      <c r="X39" s="17">
        <f t="shared" si="4"/>
        <v>295.58000000000004</v>
      </c>
      <c r="Y39" s="15">
        <f t="shared" si="3"/>
        <v>71.38845069075961</v>
      </c>
    </row>
    <row r="40" spans="1:25" ht="15">
      <c r="A40" s="57" t="s">
        <v>299</v>
      </c>
      <c r="B40" s="58">
        <v>297.66</v>
      </c>
      <c r="C40" s="59">
        <v>136.16</v>
      </c>
      <c r="D40" s="59">
        <v>56.27</v>
      </c>
      <c r="E40" s="59">
        <v>0.32</v>
      </c>
      <c r="F40" s="59">
        <v>121.38</v>
      </c>
      <c r="G40" s="59">
        <v>12.1</v>
      </c>
      <c r="H40" s="65">
        <v>166.12</v>
      </c>
      <c r="I40" s="10">
        <f t="shared" si="0"/>
        <v>59.873681381441905</v>
      </c>
      <c r="J40" s="60">
        <v>539.1</v>
      </c>
      <c r="K40" s="61">
        <v>114.56</v>
      </c>
      <c r="L40" s="61">
        <v>34.44</v>
      </c>
      <c r="M40" s="61">
        <v>0.17</v>
      </c>
      <c r="N40" s="61">
        <v>112.71</v>
      </c>
      <c r="O40" s="61">
        <v>0</v>
      </c>
      <c r="P40" s="62">
        <v>411.59</v>
      </c>
      <c r="Q40" s="24">
        <f t="shared" si="1"/>
        <v>76.34761639769987</v>
      </c>
      <c r="R40" s="63">
        <f t="shared" si="4"/>
        <v>418.38</v>
      </c>
      <c r="S40" s="17">
        <f t="shared" si="4"/>
        <v>125.36</v>
      </c>
      <c r="T40" s="64">
        <f t="shared" si="4"/>
        <v>45.355000000000004</v>
      </c>
      <c r="U40" s="17">
        <f t="shared" si="4"/>
        <v>0.245</v>
      </c>
      <c r="V40" s="17">
        <f t="shared" si="4"/>
        <v>117.04499999999999</v>
      </c>
      <c r="W40" s="17">
        <f t="shared" si="4"/>
        <v>6.05</v>
      </c>
      <c r="X40" s="17">
        <f t="shared" si="4"/>
        <v>288.855</v>
      </c>
      <c r="Y40" s="15">
        <f t="shared" si="3"/>
        <v>70.48735599216025</v>
      </c>
    </row>
    <row r="41" spans="1:25" ht="15">
      <c r="A41" s="57" t="s">
        <v>300</v>
      </c>
      <c r="B41" s="58">
        <v>297.66</v>
      </c>
      <c r="C41" s="59">
        <v>156.84</v>
      </c>
      <c r="D41" s="59">
        <v>59.18</v>
      </c>
      <c r="E41" s="59">
        <v>0.27</v>
      </c>
      <c r="F41" s="59">
        <v>131.78</v>
      </c>
      <c r="G41" s="59">
        <v>21.85</v>
      </c>
      <c r="H41" s="65">
        <v>154.72</v>
      </c>
      <c r="I41" s="10">
        <f t="shared" si="0"/>
        <v>59.31935765638648</v>
      </c>
      <c r="J41" s="60">
        <v>539.1</v>
      </c>
      <c r="K41" s="61">
        <v>115.32</v>
      </c>
      <c r="L41" s="61">
        <v>34.63</v>
      </c>
      <c r="M41" s="61">
        <v>0.17</v>
      </c>
      <c r="N41" s="61">
        <v>113.47</v>
      </c>
      <c r="O41" s="61">
        <v>0</v>
      </c>
      <c r="P41" s="62">
        <v>410.83</v>
      </c>
      <c r="Q41" s="24">
        <f t="shared" si="1"/>
        <v>76.20664069745872</v>
      </c>
      <c r="R41" s="63">
        <f t="shared" si="4"/>
        <v>418.38</v>
      </c>
      <c r="S41" s="17">
        <f t="shared" si="4"/>
        <v>136.07999999999998</v>
      </c>
      <c r="T41" s="64">
        <f t="shared" si="4"/>
        <v>46.905</v>
      </c>
      <c r="U41" s="17">
        <f t="shared" si="4"/>
        <v>0.22000000000000003</v>
      </c>
      <c r="V41" s="17">
        <f t="shared" si="4"/>
        <v>122.625</v>
      </c>
      <c r="W41" s="17">
        <f t="shared" si="4"/>
        <v>10.925</v>
      </c>
      <c r="X41" s="17">
        <f t="shared" si="4"/>
        <v>282.775</v>
      </c>
      <c r="Y41" s="15">
        <f t="shared" si="3"/>
        <v>70.19934031263445</v>
      </c>
    </row>
    <row r="42" spans="1:25" ht="15">
      <c r="A42" s="57" t="s">
        <v>301</v>
      </c>
      <c r="B42" s="58">
        <v>297.66</v>
      </c>
      <c r="C42" s="59">
        <v>177.52</v>
      </c>
      <c r="D42" s="59">
        <v>61.15</v>
      </c>
      <c r="E42" s="59">
        <v>0.24</v>
      </c>
      <c r="F42" s="59">
        <v>140.78</v>
      </c>
      <c r="G42" s="59">
        <v>32.26</v>
      </c>
      <c r="H42" s="65">
        <v>146.98</v>
      </c>
      <c r="I42" s="10">
        <f t="shared" si="0"/>
        <v>60.21635422965798</v>
      </c>
      <c r="J42" s="60">
        <v>539.1</v>
      </c>
      <c r="K42" s="61">
        <v>116.08</v>
      </c>
      <c r="L42" s="61">
        <v>34.82</v>
      </c>
      <c r="M42" s="61">
        <v>0.17</v>
      </c>
      <c r="N42" s="61">
        <v>114.23</v>
      </c>
      <c r="O42" s="61">
        <v>0</v>
      </c>
      <c r="P42" s="62">
        <v>410.07</v>
      </c>
      <c r="Q42" s="24">
        <f t="shared" si="1"/>
        <v>76.06566499721758</v>
      </c>
      <c r="R42" s="63">
        <f t="shared" si="4"/>
        <v>418.38</v>
      </c>
      <c r="S42" s="17">
        <f t="shared" si="4"/>
        <v>146.8</v>
      </c>
      <c r="T42" s="64">
        <f t="shared" si="4"/>
        <v>47.985</v>
      </c>
      <c r="U42" s="17">
        <f t="shared" si="4"/>
        <v>0.20500000000000002</v>
      </c>
      <c r="V42" s="17">
        <f t="shared" si="4"/>
        <v>127.505</v>
      </c>
      <c r="W42" s="17">
        <f t="shared" si="4"/>
        <v>16.13</v>
      </c>
      <c r="X42" s="17">
        <f t="shared" si="4"/>
        <v>278.525</v>
      </c>
      <c r="Y42" s="15">
        <f t="shared" si="3"/>
        <v>70.42760170180217</v>
      </c>
    </row>
    <row r="43" spans="1:25" ht="15">
      <c r="A43" s="57" t="s">
        <v>302</v>
      </c>
      <c r="B43" s="58">
        <v>297.66</v>
      </c>
      <c r="C43" s="59">
        <v>198.2</v>
      </c>
      <c r="D43" s="59">
        <v>62.3</v>
      </c>
      <c r="E43" s="59">
        <v>0.21</v>
      </c>
      <c r="F43" s="59">
        <v>147.95</v>
      </c>
      <c r="G43" s="59">
        <v>45.78</v>
      </c>
      <c r="H43" s="65">
        <v>140.7</v>
      </c>
      <c r="I43" s="10">
        <f t="shared" si="0"/>
        <v>62.64865954444668</v>
      </c>
      <c r="J43" s="60">
        <v>539.1</v>
      </c>
      <c r="K43" s="61">
        <v>116.84</v>
      </c>
      <c r="L43" s="61">
        <v>35</v>
      </c>
      <c r="M43" s="61">
        <v>0.17</v>
      </c>
      <c r="N43" s="61">
        <v>114.99</v>
      </c>
      <c r="O43" s="61">
        <v>0</v>
      </c>
      <c r="P43" s="62">
        <v>409.31</v>
      </c>
      <c r="Q43" s="24">
        <f t="shared" si="1"/>
        <v>75.92468929697644</v>
      </c>
      <c r="R43" s="63">
        <f t="shared" si="4"/>
        <v>418.38</v>
      </c>
      <c r="S43" s="17">
        <f t="shared" si="4"/>
        <v>157.51999999999998</v>
      </c>
      <c r="T43" s="64">
        <f t="shared" si="4"/>
        <v>48.65</v>
      </c>
      <c r="U43" s="17">
        <f t="shared" si="4"/>
        <v>0.19</v>
      </c>
      <c r="V43" s="17">
        <f t="shared" si="4"/>
        <v>131.47</v>
      </c>
      <c r="W43" s="17">
        <f t="shared" si="4"/>
        <v>22.89</v>
      </c>
      <c r="X43" s="17">
        <f t="shared" si="4"/>
        <v>275.005</v>
      </c>
      <c r="Y43" s="15">
        <f t="shared" si="3"/>
        <v>71.20201730484249</v>
      </c>
    </row>
    <row r="44" spans="1:25" ht="15">
      <c r="A44" s="57" t="s">
        <v>303</v>
      </c>
      <c r="B44" s="58">
        <v>297.66</v>
      </c>
      <c r="C44" s="59">
        <v>64.13</v>
      </c>
      <c r="D44" s="59">
        <v>39.51</v>
      </c>
      <c r="E44" s="59">
        <v>0.64</v>
      </c>
      <c r="F44" s="59">
        <v>63.59</v>
      </c>
      <c r="G44" s="59">
        <v>0</v>
      </c>
      <c r="H44" s="65">
        <v>226.9</v>
      </c>
      <c r="I44" s="10">
        <f t="shared" si="0"/>
        <v>76.22791103944097</v>
      </c>
      <c r="J44" s="60">
        <v>539.1</v>
      </c>
      <c r="K44" s="61">
        <v>133.82</v>
      </c>
      <c r="L44" s="61">
        <v>38.5</v>
      </c>
      <c r="M44" s="61">
        <v>0.17</v>
      </c>
      <c r="N44" s="61">
        <v>131.6</v>
      </c>
      <c r="O44" s="61">
        <v>0</v>
      </c>
      <c r="P44" s="62">
        <v>392.7</v>
      </c>
      <c r="Q44" s="24">
        <f t="shared" si="1"/>
        <v>72.84362826933778</v>
      </c>
      <c r="R44" s="63">
        <f t="shared" si="4"/>
        <v>418.38</v>
      </c>
      <c r="S44" s="17">
        <f t="shared" si="4"/>
        <v>98.975</v>
      </c>
      <c r="T44" s="64">
        <f t="shared" si="4"/>
        <v>39.004999999999995</v>
      </c>
      <c r="U44" s="17">
        <f t="shared" si="4"/>
        <v>0.405</v>
      </c>
      <c r="V44" s="17">
        <f t="shared" si="4"/>
        <v>97.595</v>
      </c>
      <c r="W44" s="17">
        <f t="shared" si="4"/>
        <v>0</v>
      </c>
      <c r="X44" s="17">
        <f t="shared" si="4"/>
        <v>309.8</v>
      </c>
      <c r="Y44" s="15">
        <f t="shared" si="3"/>
        <v>74.04751661169271</v>
      </c>
    </row>
    <row r="45" spans="1:25" ht="15">
      <c r="A45" s="57" t="s">
        <v>304</v>
      </c>
      <c r="B45" s="58">
        <v>297.66</v>
      </c>
      <c r="C45" s="59">
        <v>84.81</v>
      </c>
      <c r="D45" s="59">
        <v>45.66</v>
      </c>
      <c r="E45" s="59">
        <v>0.57</v>
      </c>
      <c r="F45" s="59">
        <v>84.27</v>
      </c>
      <c r="G45" s="59">
        <v>0</v>
      </c>
      <c r="H45" s="65">
        <v>206.22</v>
      </c>
      <c r="I45" s="10">
        <f t="shared" si="0"/>
        <v>69.28038701874621</v>
      </c>
      <c r="J45" s="60">
        <v>539.1</v>
      </c>
      <c r="K45" s="61">
        <v>134.58</v>
      </c>
      <c r="L45" s="61">
        <v>38.66</v>
      </c>
      <c r="M45" s="61">
        <v>0.17</v>
      </c>
      <c r="N45" s="61">
        <v>132.36</v>
      </c>
      <c r="O45" s="61">
        <v>0</v>
      </c>
      <c r="P45" s="62">
        <v>391.94</v>
      </c>
      <c r="Q45" s="24">
        <f t="shared" si="1"/>
        <v>72.70265256909664</v>
      </c>
      <c r="R45" s="63">
        <f t="shared" si="4"/>
        <v>418.38</v>
      </c>
      <c r="S45" s="17">
        <f t="shared" si="4"/>
        <v>109.69500000000001</v>
      </c>
      <c r="T45" s="64">
        <f t="shared" si="4"/>
        <v>42.16</v>
      </c>
      <c r="U45" s="17">
        <f t="shared" si="4"/>
        <v>0.37</v>
      </c>
      <c r="V45" s="17">
        <f t="shared" si="4"/>
        <v>108.315</v>
      </c>
      <c r="W45" s="17">
        <f t="shared" si="4"/>
        <v>0</v>
      </c>
      <c r="X45" s="17">
        <f t="shared" si="4"/>
        <v>299.08</v>
      </c>
      <c r="Y45" s="15">
        <f t="shared" si="3"/>
        <v>71.48525264113964</v>
      </c>
    </row>
    <row r="46" spans="1:25" ht="15">
      <c r="A46" s="57" t="s">
        <v>305</v>
      </c>
      <c r="B46" s="58">
        <v>297.66</v>
      </c>
      <c r="C46" s="59">
        <v>105.49</v>
      </c>
      <c r="D46" s="59">
        <v>51.07</v>
      </c>
      <c r="E46" s="59">
        <v>0.49</v>
      </c>
      <c r="F46" s="59">
        <v>102.26</v>
      </c>
      <c r="G46" s="59">
        <v>2.4</v>
      </c>
      <c r="H46" s="65">
        <v>183.91</v>
      </c>
      <c r="I46" s="10">
        <f t="shared" si="0"/>
        <v>62.59154740307733</v>
      </c>
      <c r="J46" s="60">
        <v>539.1</v>
      </c>
      <c r="K46" s="61">
        <v>135.34</v>
      </c>
      <c r="L46" s="61">
        <v>38.83</v>
      </c>
      <c r="M46" s="61">
        <v>0.17</v>
      </c>
      <c r="N46" s="61">
        <v>133.12</v>
      </c>
      <c r="O46" s="61">
        <v>0</v>
      </c>
      <c r="P46" s="62">
        <v>391.18</v>
      </c>
      <c r="Q46" s="24">
        <f t="shared" si="1"/>
        <v>72.5616768688555</v>
      </c>
      <c r="R46" s="63">
        <f t="shared" si="4"/>
        <v>418.38</v>
      </c>
      <c r="S46" s="17">
        <f t="shared" si="4"/>
        <v>120.41499999999999</v>
      </c>
      <c r="T46" s="64">
        <f t="shared" si="4"/>
        <v>44.95</v>
      </c>
      <c r="U46" s="17">
        <f t="shared" si="4"/>
        <v>0.33</v>
      </c>
      <c r="V46" s="17">
        <f t="shared" si="4"/>
        <v>117.69</v>
      </c>
      <c r="W46" s="17">
        <f t="shared" si="4"/>
        <v>1.2</v>
      </c>
      <c r="X46" s="17">
        <f t="shared" si="4"/>
        <v>287.545</v>
      </c>
      <c r="Y46" s="15">
        <f t="shared" si="3"/>
        <v>69.01501027773794</v>
      </c>
    </row>
    <row r="47" spans="1:25" ht="15">
      <c r="A47" s="57" t="s">
        <v>306</v>
      </c>
      <c r="B47" s="58">
        <v>297.66</v>
      </c>
      <c r="C47" s="59">
        <v>126.17</v>
      </c>
      <c r="D47" s="59">
        <v>55.52</v>
      </c>
      <c r="E47" s="59">
        <v>0.42</v>
      </c>
      <c r="F47" s="59">
        <v>115.86</v>
      </c>
      <c r="G47" s="59">
        <v>8.31</v>
      </c>
      <c r="H47" s="65">
        <v>171.22</v>
      </c>
      <c r="I47" s="10">
        <f t="shared" si="0"/>
        <v>60.31378082375865</v>
      </c>
      <c r="J47" s="60">
        <v>539.1</v>
      </c>
      <c r="K47" s="61">
        <v>136.1</v>
      </c>
      <c r="L47" s="61">
        <v>39</v>
      </c>
      <c r="M47" s="61">
        <v>0.17</v>
      </c>
      <c r="N47" s="61">
        <v>133.88</v>
      </c>
      <c r="O47" s="61">
        <v>0</v>
      </c>
      <c r="P47" s="62">
        <v>390.42</v>
      </c>
      <c r="Q47" s="24">
        <f t="shared" si="1"/>
        <v>72.42070116861436</v>
      </c>
      <c r="R47" s="63">
        <f t="shared" si="4"/>
        <v>418.38</v>
      </c>
      <c r="S47" s="17">
        <f t="shared" si="4"/>
        <v>131.135</v>
      </c>
      <c r="T47" s="64">
        <f t="shared" si="4"/>
        <v>47.260000000000005</v>
      </c>
      <c r="U47" s="17">
        <f t="shared" si="4"/>
        <v>0.295</v>
      </c>
      <c r="V47" s="17">
        <f t="shared" si="4"/>
        <v>124.87</v>
      </c>
      <c r="W47" s="17">
        <f t="shared" si="4"/>
        <v>4.155</v>
      </c>
      <c r="X47" s="17">
        <f t="shared" si="4"/>
        <v>280.82</v>
      </c>
      <c r="Y47" s="15">
        <f t="shared" si="3"/>
        <v>68.11391557913858</v>
      </c>
    </row>
    <row r="48" spans="1:25" ht="15">
      <c r="A48" s="57" t="s">
        <v>307</v>
      </c>
      <c r="B48" s="58">
        <v>297.66</v>
      </c>
      <c r="C48" s="59">
        <v>146.85</v>
      </c>
      <c r="D48" s="59">
        <v>58.95</v>
      </c>
      <c r="E48" s="59">
        <v>0.36</v>
      </c>
      <c r="F48" s="59">
        <v>128.88</v>
      </c>
      <c r="G48" s="59">
        <v>16.06</v>
      </c>
      <c r="H48" s="65">
        <v>158.56</v>
      </c>
      <c r="I48" s="10">
        <f t="shared" si="0"/>
        <v>58.66424779950278</v>
      </c>
      <c r="J48" s="60">
        <v>539.1</v>
      </c>
      <c r="K48" s="61">
        <v>136.86</v>
      </c>
      <c r="L48" s="61">
        <v>39.16</v>
      </c>
      <c r="M48" s="61">
        <v>0.17</v>
      </c>
      <c r="N48" s="61">
        <v>134.64</v>
      </c>
      <c r="O48" s="61">
        <v>0</v>
      </c>
      <c r="P48" s="62">
        <v>389.66</v>
      </c>
      <c r="Q48" s="24">
        <f t="shared" si="1"/>
        <v>72.27972546837321</v>
      </c>
      <c r="R48" s="63">
        <f t="shared" si="4"/>
        <v>418.38</v>
      </c>
      <c r="S48" s="17">
        <f t="shared" si="4"/>
        <v>141.85500000000002</v>
      </c>
      <c r="T48" s="64">
        <f t="shared" si="4"/>
        <v>49.055</v>
      </c>
      <c r="U48" s="17">
        <f t="shared" si="4"/>
        <v>0.265</v>
      </c>
      <c r="V48" s="17">
        <f t="shared" si="4"/>
        <v>131.76</v>
      </c>
      <c r="W48" s="17">
        <f t="shared" si="4"/>
        <v>8.03</v>
      </c>
      <c r="X48" s="17">
        <f t="shared" si="4"/>
        <v>274.11</v>
      </c>
      <c r="Y48" s="15">
        <f t="shared" si="3"/>
        <v>67.43630192647832</v>
      </c>
    </row>
    <row r="49" spans="1:25" ht="15">
      <c r="A49" s="57" t="s">
        <v>308</v>
      </c>
      <c r="B49" s="58">
        <v>297.66</v>
      </c>
      <c r="C49" s="59">
        <v>167.53</v>
      </c>
      <c r="D49" s="59">
        <v>61.4</v>
      </c>
      <c r="E49" s="59">
        <v>0.31</v>
      </c>
      <c r="F49" s="59">
        <v>139.11</v>
      </c>
      <c r="G49" s="59">
        <v>24.71</v>
      </c>
      <c r="H49" s="65">
        <v>147.83</v>
      </c>
      <c r="I49" s="10">
        <f t="shared" si="0"/>
        <v>57.96546395216019</v>
      </c>
      <c r="J49" s="60">
        <v>539.1</v>
      </c>
      <c r="K49" s="61">
        <v>137.62</v>
      </c>
      <c r="L49" s="61">
        <v>39.33</v>
      </c>
      <c r="M49" s="61">
        <v>0.17</v>
      </c>
      <c r="N49" s="61">
        <v>135.4</v>
      </c>
      <c r="O49" s="61">
        <v>0</v>
      </c>
      <c r="P49" s="62">
        <v>388.9</v>
      </c>
      <c r="Q49" s="24">
        <f t="shared" si="1"/>
        <v>72.13874976813207</v>
      </c>
      <c r="R49" s="63">
        <f t="shared" si="4"/>
        <v>418.38</v>
      </c>
      <c r="S49" s="17">
        <f t="shared" si="4"/>
        <v>152.575</v>
      </c>
      <c r="T49" s="64">
        <f t="shared" si="4"/>
        <v>50.364999999999995</v>
      </c>
      <c r="U49" s="17">
        <f t="shared" si="4"/>
        <v>0.24</v>
      </c>
      <c r="V49" s="17">
        <f t="shared" si="4"/>
        <v>137.255</v>
      </c>
      <c r="W49" s="17">
        <f t="shared" si="4"/>
        <v>12.355</v>
      </c>
      <c r="X49" s="17">
        <f t="shared" si="4"/>
        <v>268.365</v>
      </c>
      <c r="Y49" s="15">
        <f t="shared" si="3"/>
        <v>67.09689755724462</v>
      </c>
    </row>
    <row r="50" spans="1:25" ht="15">
      <c r="A50" s="57" t="s">
        <v>309</v>
      </c>
      <c r="B50" s="58">
        <v>297.66</v>
      </c>
      <c r="C50" s="59">
        <v>188.21</v>
      </c>
      <c r="D50" s="59">
        <v>62.96</v>
      </c>
      <c r="E50" s="59">
        <v>0.27</v>
      </c>
      <c r="F50" s="59">
        <v>147.57</v>
      </c>
      <c r="G50" s="59">
        <v>35.71</v>
      </c>
      <c r="H50" s="65">
        <v>140.49</v>
      </c>
      <c r="I50" s="10">
        <f t="shared" si="0"/>
        <v>59.195054760464956</v>
      </c>
      <c r="J50" s="60">
        <v>539.1</v>
      </c>
      <c r="K50" s="61">
        <v>138.38</v>
      </c>
      <c r="L50" s="61">
        <v>39.49</v>
      </c>
      <c r="M50" s="61">
        <v>0.17</v>
      </c>
      <c r="N50" s="61">
        <v>136.16</v>
      </c>
      <c r="O50" s="61">
        <v>0</v>
      </c>
      <c r="P50" s="62">
        <v>388.14</v>
      </c>
      <c r="Q50" s="24">
        <f t="shared" si="1"/>
        <v>71.99777406789093</v>
      </c>
      <c r="R50" s="63">
        <f t="shared" si="4"/>
        <v>418.38</v>
      </c>
      <c r="S50" s="17">
        <f t="shared" si="4"/>
        <v>163.29500000000002</v>
      </c>
      <c r="T50" s="64">
        <f t="shared" si="4"/>
        <v>51.225</v>
      </c>
      <c r="U50" s="17">
        <f t="shared" si="4"/>
        <v>0.22000000000000003</v>
      </c>
      <c r="V50" s="17">
        <f t="shared" si="4"/>
        <v>141.865</v>
      </c>
      <c r="W50" s="17">
        <f t="shared" si="4"/>
        <v>17.855</v>
      </c>
      <c r="X50" s="17">
        <f t="shared" si="4"/>
        <v>264.315</v>
      </c>
      <c r="Y50" s="15">
        <f t="shared" si="3"/>
        <v>67.44347244132129</v>
      </c>
    </row>
    <row r="51" spans="1:25" ht="15">
      <c r="A51" s="57" t="s">
        <v>310</v>
      </c>
      <c r="B51" s="58">
        <v>297.66</v>
      </c>
      <c r="C51" s="59">
        <v>208.89</v>
      </c>
      <c r="D51" s="59">
        <v>63.75</v>
      </c>
      <c r="E51" s="59">
        <v>0.24</v>
      </c>
      <c r="F51" s="59">
        <v>154.75</v>
      </c>
      <c r="G51" s="59">
        <v>49.36</v>
      </c>
      <c r="H51" s="65">
        <v>134.2</v>
      </c>
      <c r="I51" s="10">
        <f t="shared" si="0"/>
        <v>61.66767452798494</v>
      </c>
      <c r="J51" s="60">
        <v>539.1</v>
      </c>
      <c r="K51" s="61">
        <v>139.14</v>
      </c>
      <c r="L51" s="61">
        <v>39.65</v>
      </c>
      <c r="M51" s="61">
        <v>0.17</v>
      </c>
      <c r="N51" s="61">
        <v>136.92</v>
      </c>
      <c r="O51" s="61">
        <v>0</v>
      </c>
      <c r="P51" s="62">
        <v>387.38</v>
      </c>
      <c r="Q51" s="24">
        <f t="shared" si="1"/>
        <v>71.85679836764979</v>
      </c>
      <c r="R51" s="63">
        <f t="shared" si="4"/>
        <v>418.38</v>
      </c>
      <c r="S51" s="17">
        <f t="shared" si="4"/>
        <v>174.015</v>
      </c>
      <c r="T51" s="64">
        <f t="shared" si="4"/>
        <v>51.7</v>
      </c>
      <c r="U51" s="17">
        <f t="shared" si="4"/>
        <v>0.20500000000000002</v>
      </c>
      <c r="V51" s="17">
        <f t="shared" si="4"/>
        <v>145.83499999999998</v>
      </c>
      <c r="W51" s="17">
        <f t="shared" si="4"/>
        <v>24.68</v>
      </c>
      <c r="X51" s="17">
        <f t="shared" si="4"/>
        <v>260.78999999999996</v>
      </c>
      <c r="Y51" s="15">
        <f t="shared" si="3"/>
        <v>68.23222907404751</v>
      </c>
    </row>
    <row r="52" spans="1:25" ht="15">
      <c r="A52" s="57" t="s">
        <v>311</v>
      </c>
      <c r="B52" s="58">
        <v>297.66</v>
      </c>
      <c r="C52" s="59">
        <v>74.82</v>
      </c>
      <c r="D52" s="59">
        <v>44.02</v>
      </c>
      <c r="E52" s="59">
        <v>0.64</v>
      </c>
      <c r="F52" s="59">
        <v>74.19</v>
      </c>
      <c r="G52" s="59">
        <v>0</v>
      </c>
      <c r="H52" s="65">
        <v>216.3</v>
      </c>
      <c r="I52" s="10">
        <f t="shared" si="0"/>
        <v>72.66680104817577</v>
      </c>
      <c r="J52" s="60">
        <v>539.1</v>
      </c>
      <c r="K52" s="61">
        <v>156.12</v>
      </c>
      <c r="L52" s="61">
        <v>42.8</v>
      </c>
      <c r="M52" s="61">
        <v>0.17</v>
      </c>
      <c r="N52" s="61">
        <v>153.38</v>
      </c>
      <c r="O52" s="61">
        <v>0.08</v>
      </c>
      <c r="P52" s="62">
        <v>368.16</v>
      </c>
      <c r="Q52" s="24">
        <f t="shared" si="1"/>
        <v>68.30643665368206</v>
      </c>
      <c r="R52" s="63">
        <f t="shared" si="4"/>
        <v>418.38</v>
      </c>
      <c r="S52" s="17">
        <f t="shared" si="4"/>
        <v>115.47</v>
      </c>
      <c r="T52" s="64">
        <f t="shared" si="4"/>
        <v>43.41</v>
      </c>
      <c r="U52" s="17">
        <f t="shared" si="4"/>
        <v>0.405</v>
      </c>
      <c r="V52" s="17">
        <f t="shared" si="4"/>
        <v>113.785</v>
      </c>
      <c r="W52" s="17">
        <f t="shared" si="4"/>
        <v>0.04</v>
      </c>
      <c r="X52" s="17">
        <f t="shared" si="4"/>
        <v>292.23</v>
      </c>
      <c r="Y52" s="15">
        <f t="shared" si="3"/>
        <v>69.85754577178642</v>
      </c>
    </row>
    <row r="53" spans="1:25" ht="15">
      <c r="A53" s="57" t="s">
        <v>312</v>
      </c>
      <c r="B53" s="58">
        <v>297.66</v>
      </c>
      <c r="C53" s="59">
        <v>95.5</v>
      </c>
      <c r="D53" s="59">
        <v>49.62</v>
      </c>
      <c r="E53" s="59">
        <v>0.58</v>
      </c>
      <c r="F53" s="59">
        <v>94.85</v>
      </c>
      <c r="G53" s="59">
        <v>0.01</v>
      </c>
      <c r="H53" s="65">
        <v>195.17</v>
      </c>
      <c r="I53" s="10">
        <f t="shared" si="0"/>
        <v>65.57145736746622</v>
      </c>
      <c r="J53" s="60">
        <v>539.1</v>
      </c>
      <c r="K53" s="61">
        <v>156.88</v>
      </c>
      <c r="L53" s="61">
        <v>42.94</v>
      </c>
      <c r="M53" s="61">
        <v>0.17</v>
      </c>
      <c r="N53" s="61">
        <v>154.14</v>
      </c>
      <c r="O53" s="61">
        <v>0.08</v>
      </c>
      <c r="P53" s="62">
        <v>367.4</v>
      </c>
      <c r="Q53" s="24">
        <f t="shared" si="1"/>
        <v>68.1654609534409</v>
      </c>
      <c r="R53" s="63">
        <f t="shared" si="4"/>
        <v>418.38</v>
      </c>
      <c r="S53" s="17">
        <f t="shared" si="4"/>
        <v>126.19</v>
      </c>
      <c r="T53" s="64">
        <f t="shared" si="4"/>
        <v>46.28</v>
      </c>
      <c r="U53" s="17">
        <f t="shared" si="4"/>
        <v>0.375</v>
      </c>
      <c r="V53" s="17">
        <f t="shared" si="4"/>
        <v>124.49499999999999</v>
      </c>
      <c r="W53" s="17">
        <f t="shared" si="4"/>
        <v>0.045</v>
      </c>
      <c r="X53" s="17">
        <f t="shared" si="4"/>
        <v>281.28499999999997</v>
      </c>
      <c r="Y53" s="15">
        <f t="shared" si="3"/>
        <v>67.24269802571824</v>
      </c>
    </row>
    <row r="54" spans="1:25" ht="15">
      <c r="A54" s="57" t="s">
        <v>313</v>
      </c>
      <c r="B54" s="58">
        <v>297.66</v>
      </c>
      <c r="C54" s="59">
        <v>116.18</v>
      </c>
      <c r="D54" s="59">
        <v>54.46</v>
      </c>
      <c r="E54" s="59">
        <v>0.52</v>
      </c>
      <c r="F54" s="59">
        <v>110.33</v>
      </c>
      <c r="G54" s="59">
        <v>4.52</v>
      </c>
      <c r="H54" s="65">
        <v>176.32</v>
      </c>
      <c r="I54" s="10">
        <f t="shared" si="0"/>
        <v>60.753880266075384</v>
      </c>
      <c r="J54" s="60">
        <v>539.1</v>
      </c>
      <c r="K54" s="61">
        <v>157.64</v>
      </c>
      <c r="L54" s="61">
        <v>43.09</v>
      </c>
      <c r="M54" s="61">
        <v>0.17</v>
      </c>
      <c r="N54" s="61">
        <v>154.9</v>
      </c>
      <c r="O54" s="61">
        <v>0.08</v>
      </c>
      <c r="P54" s="62">
        <v>366.64</v>
      </c>
      <c r="Q54" s="24">
        <f t="shared" si="1"/>
        <v>68.02448525319977</v>
      </c>
      <c r="R54" s="63">
        <f t="shared" si="4"/>
        <v>418.38</v>
      </c>
      <c r="S54" s="17">
        <f t="shared" si="4"/>
        <v>136.91</v>
      </c>
      <c r="T54" s="64">
        <f t="shared" si="4"/>
        <v>48.775000000000006</v>
      </c>
      <c r="U54" s="17">
        <f t="shared" si="4"/>
        <v>0.34500000000000003</v>
      </c>
      <c r="V54" s="17">
        <f t="shared" si="4"/>
        <v>132.615</v>
      </c>
      <c r="W54" s="17">
        <f t="shared" si="4"/>
        <v>2.3</v>
      </c>
      <c r="X54" s="17">
        <f t="shared" si="4"/>
        <v>271.48</v>
      </c>
      <c r="Y54" s="15">
        <f t="shared" si="3"/>
        <v>65.43811845690522</v>
      </c>
    </row>
    <row r="55" spans="1:25" ht="15">
      <c r="A55" s="57" t="s">
        <v>314</v>
      </c>
      <c r="B55" s="58">
        <v>297.66</v>
      </c>
      <c r="C55" s="59">
        <v>136.86</v>
      </c>
      <c r="D55" s="59">
        <v>58.38</v>
      </c>
      <c r="E55" s="59">
        <v>0.45</v>
      </c>
      <c r="F55" s="59">
        <v>123.93</v>
      </c>
      <c r="G55" s="59">
        <v>10.43</v>
      </c>
      <c r="H55" s="65">
        <v>163.64</v>
      </c>
      <c r="I55" s="10">
        <f t="shared" si="0"/>
        <v>58.47947322448431</v>
      </c>
      <c r="J55" s="60">
        <v>539.1</v>
      </c>
      <c r="K55" s="61">
        <v>158.4</v>
      </c>
      <c r="L55" s="61">
        <v>43.23</v>
      </c>
      <c r="M55" s="61">
        <v>0.17</v>
      </c>
      <c r="N55" s="61">
        <v>155.66</v>
      </c>
      <c r="O55" s="61">
        <v>0.08</v>
      </c>
      <c r="P55" s="62">
        <v>365.88</v>
      </c>
      <c r="Q55" s="24">
        <f t="shared" si="1"/>
        <v>67.88350955295863</v>
      </c>
      <c r="R55" s="63">
        <f t="shared" si="4"/>
        <v>418.38</v>
      </c>
      <c r="S55" s="17">
        <f t="shared" si="4"/>
        <v>147.63</v>
      </c>
      <c r="T55" s="64">
        <f t="shared" si="4"/>
        <v>50.805</v>
      </c>
      <c r="U55" s="17">
        <f t="shared" si="4"/>
        <v>0.31</v>
      </c>
      <c r="V55" s="17">
        <f t="shared" si="4"/>
        <v>139.79500000000002</v>
      </c>
      <c r="W55" s="17">
        <f t="shared" si="4"/>
        <v>5.255</v>
      </c>
      <c r="X55" s="17">
        <f t="shared" si="4"/>
        <v>264.76</v>
      </c>
      <c r="Y55" s="15">
        <f t="shared" si="3"/>
        <v>64.538218844113</v>
      </c>
    </row>
    <row r="56" spans="1:25" ht="15">
      <c r="A56" s="57" t="s">
        <v>315</v>
      </c>
      <c r="B56" s="58">
        <v>297.66</v>
      </c>
      <c r="C56" s="59">
        <v>157.54</v>
      </c>
      <c r="D56" s="59">
        <v>61.33</v>
      </c>
      <c r="E56" s="59">
        <v>0.4</v>
      </c>
      <c r="F56" s="59">
        <v>136.21</v>
      </c>
      <c r="G56" s="59">
        <v>18.92</v>
      </c>
      <c r="H56" s="65">
        <v>151.66</v>
      </c>
      <c r="I56" s="10">
        <f t="shared" si="0"/>
        <v>57.306994557548876</v>
      </c>
      <c r="J56" s="60">
        <v>539.1</v>
      </c>
      <c r="K56" s="61">
        <v>159.16</v>
      </c>
      <c r="L56" s="61">
        <v>43.38</v>
      </c>
      <c r="M56" s="61">
        <v>0.17</v>
      </c>
      <c r="N56" s="61">
        <v>156.42</v>
      </c>
      <c r="O56" s="61">
        <v>0.08</v>
      </c>
      <c r="P56" s="62">
        <v>365.12</v>
      </c>
      <c r="Q56" s="24">
        <f t="shared" si="1"/>
        <v>67.74253385271749</v>
      </c>
      <c r="R56" s="63">
        <f t="shared" si="4"/>
        <v>418.38</v>
      </c>
      <c r="S56" s="17">
        <f t="shared" si="4"/>
        <v>158.35</v>
      </c>
      <c r="T56" s="64">
        <f t="shared" si="4"/>
        <v>52.355000000000004</v>
      </c>
      <c r="U56" s="17">
        <f aca="true" t="shared" si="5" ref="U56:X119">SUM(E56,M56)/2</f>
        <v>0.28500000000000003</v>
      </c>
      <c r="V56" s="17">
        <f t="shared" si="5"/>
        <v>146.315</v>
      </c>
      <c r="W56" s="17">
        <f t="shared" si="5"/>
        <v>9.5</v>
      </c>
      <c r="X56" s="17">
        <f t="shared" si="5"/>
        <v>258.39</v>
      </c>
      <c r="Y56" s="15">
        <f t="shared" si="3"/>
        <v>64.0303073760696</v>
      </c>
    </row>
    <row r="57" spans="1:25" ht="15">
      <c r="A57" s="57" t="s">
        <v>316</v>
      </c>
      <c r="B57" s="58">
        <v>297.66</v>
      </c>
      <c r="C57" s="59">
        <v>178.22</v>
      </c>
      <c r="D57" s="59">
        <v>63.35</v>
      </c>
      <c r="E57" s="59">
        <v>0.35</v>
      </c>
      <c r="F57" s="59">
        <v>145.96</v>
      </c>
      <c r="G57" s="59">
        <v>28.73</v>
      </c>
      <c r="H57" s="65">
        <v>140.89</v>
      </c>
      <c r="I57" s="10">
        <f t="shared" si="0"/>
        <v>56.984478935698434</v>
      </c>
      <c r="J57" s="60">
        <v>539.1</v>
      </c>
      <c r="K57" s="61">
        <v>159.92</v>
      </c>
      <c r="L57" s="61">
        <v>43.52</v>
      </c>
      <c r="M57" s="61">
        <v>0.17</v>
      </c>
      <c r="N57" s="61">
        <v>157.18</v>
      </c>
      <c r="O57" s="61">
        <v>0.08</v>
      </c>
      <c r="P57" s="62">
        <v>364.36</v>
      </c>
      <c r="Q57" s="24">
        <f t="shared" si="1"/>
        <v>67.60155815247634</v>
      </c>
      <c r="R57" s="63">
        <f aca="true" t="shared" si="6" ref="R57:W120">SUM(B57,J57)/2</f>
        <v>418.38</v>
      </c>
      <c r="S57" s="17">
        <f t="shared" si="6"/>
        <v>169.07</v>
      </c>
      <c r="T57" s="64">
        <f t="shared" si="6"/>
        <v>53.435</v>
      </c>
      <c r="U57" s="17">
        <f t="shared" si="5"/>
        <v>0.26</v>
      </c>
      <c r="V57" s="17">
        <f t="shared" si="5"/>
        <v>151.57</v>
      </c>
      <c r="W57" s="17">
        <f t="shared" si="5"/>
        <v>14.405</v>
      </c>
      <c r="X57" s="17">
        <f t="shared" si="5"/>
        <v>252.625</v>
      </c>
      <c r="Y57" s="15">
        <f t="shared" si="3"/>
        <v>63.82475261723791</v>
      </c>
    </row>
    <row r="58" spans="1:25" ht="15">
      <c r="A58" s="57" t="s">
        <v>317</v>
      </c>
      <c r="B58" s="58">
        <v>297.66</v>
      </c>
      <c r="C58" s="59">
        <v>198.9</v>
      </c>
      <c r="D58" s="59">
        <v>64.52</v>
      </c>
      <c r="E58" s="59">
        <v>0.31</v>
      </c>
      <c r="F58" s="59">
        <v>154.37</v>
      </c>
      <c r="G58" s="59">
        <v>39.15</v>
      </c>
      <c r="H58" s="65">
        <v>133.99</v>
      </c>
      <c r="I58" s="10">
        <f t="shared" si="0"/>
        <v>58.1670362158167</v>
      </c>
      <c r="J58" s="60">
        <v>539.1</v>
      </c>
      <c r="K58" s="61">
        <v>160.68</v>
      </c>
      <c r="L58" s="61">
        <v>43.66</v>
      </c>
      <c r="M58" s="61">
        <v>0.17</v>
      </c>
      <c r="N58" s="61">
        <v>157.94</v>
      </c>
      <c r="O58" s="61">
        <v>0.08</v>
      </c>
      <c r="P58" s="62">
        <v>363.6</v>
      </c>
      <c r="Q58" s="24">
        <f t="shared" si="1"/>
        <v>67.4605824522352</v>
      </c>
      <c r="R58" s="63">
        <f t="shared" si="6"/>
        <v>418.38</v>
      </c>
      <c r="S58" s="17">
        <f t="shared" si="6"/>
        <v>179.79000000000002</v>
      </c>
      <c r="T58" s="64">
        <f t="shared" si="6"/>
        <v>54.089999999999996</v>
      </c>
      <c r="U58" s="17">
        <f t="shared" si="5"/>
        <v>0.24</v>
      </c>
      <c r="V58" s="17">
        <f t="shared" si="5"/>
        <v>156.155</v>
      </c>
      <c r="W58" s="17">
        <f t="shared" si="5"/>
        <v>19.615</v>
      </c>
      <c r="X58" s="17">
        <f t="shared" si="5"/>
        <v>248.79500000000002</v>
      </c>
      <c r="Y58" s="15">
        <f t="shared" si="3"/>
        <v>64.15459630001435</v>
      </c>
    </row>
    <row r="59" spans="1:25" ht="15">
      <c r="A59" s="57" t="s">
        <v>318</v>
      </c>
      <c r="B59" s="58">
        <v>297.66</v>
      </c>
      <c r="C59" s="59">
        <v>219.58</v>
      </c>
      <c r="D59" s="59">
        <v>64.98</v>
      </c>
      <c r="E59" s="59">
        <v>0.27</v>
      </c>
      <c r="F59" s="59">
        <v>161.55</v>
      </c>
      <c r="G59" s="59">
        <v>52.94</v>
      </c>
      <c r="H59" s="65">
        <v>127.71</v>
      </c>
      <c r="I59" s="10">
        <f t="shared" si="0"/>
        <v>60.6900490492508</v>
      </c>
      <c r="J59" s="60">
        <v>539.1</v>
      </c>
      <c r="K59" s="61">
        <v>161.44</v>
      </c>
      <c r="L59" s="61">
        <v>43.8</v>
      </c>
      <c r="M59" s="61">
        <v>0.17</v>
      </c>
      <c r="N59" s="61">
        <v>158.7</v>
      </c>
      <c r="O59" s="61">
        <v>0.08</v>
      </c>
      <c r="P59" s="62">
        <v>362.84</v>
      </c>
      <c r="Q59" s="24">
        <f t="shared" si="1"/>
        <v>67.31960675199404</v>
      </c>
      <c r="R59" s="63">
        <f t="shared" si="6"/>
        <v>418.38</v>
      </c>
      <c r="S59" s="17">
        <f t="shared" si="6"/>
        <v>190.51</v>
      </c>
      <c r="T59" s="64">
        <f t="shared" si="6"/>
        <v>54.39</v>
      </c>
      <c r="U59" s="17">
        <f t="shared" si="5"/>
        <v>0.22000000000000003</v>
      </c>
      <c r="V59" s="17">
        <f t="shared" si="5"/>
        <v>160.125</v>
      </c>
      <c r="W59" s="17">
        <f t="shared" si="5"/>
        <v>26.509999999999998</v>
      </c>
      <c r="X59" s="17">
        <f t="shared" si="5"/>
        <v>245.27499999999998</v>
      </c>
      <c r="Y59" s="15">
        <f t="shared" si="3"/>
        <v>64.96127921984798</v>
      </c>
    </row>
    <row r="60" spans="1:25" ht="15">
      <c r="A60" s="57" t="s">
        <v>319</v>
      </c>
      <c r="B60" s="58">
        <v>297.66</v>
      </c>
      <c r="C60" s="59">
        <v>85.51</v>
      </c>
      <c r="D60" s="59">
        <v>48.07</v>
      </c>
      <c r="E60" s="59">
        <v>0.64</v>
      </c>
      <c r="F60" s="59">
        <v>84.79</v>
      </c>
      <c r="G60" s="59">
        <v>0</v>
      </c>
      <c r="H60" s="65">
        <v>205.7</v>
      </c>
      <c r="I60" s="10">
        <f t="shared" si="0"/>
        <v>69.10569105691056</v>
      </c>
      <c r="J60" s="60">
        <v>539.1</v>
      </c>
      <c r="K60" s="61">
        <v>178.42</v>
      </c>
      <c r="L60" s="61">
        <v>46.62</v>
      </c>
      <c r="M60" s="61">
        <v>0.17</v>
      </c>
      <c r="N60" s="61">
        <v>174.11</v>
      </c>
      <c r="O60" s="61">
        <v>0.68</v>
      </c>
      <c r="P60" s="62">
        <v>347.72</v>
      </c>
      <c r="Q60" s="24">
        <f t="shared" si="1"/>
        <v>64.62622890001855</v>
      </c>
      <c r="R60" s="63">
        <f t="shared" si="6"/>
        <v>418.38</v>
      </c>
      <c r="S60" s="17">
        <f t="shared" si="6"/>
        <v>131.965</v>
      </c>
      <c r="T60" s="64">
        <f t="shared" si="6"/>
        <v>47.345</v>
      </c>
      <c r="U60" s="17">
        <f t="shared" si="5"/>
        <v>0.405</v>
      </c>
      <c r="V60" s="17">
        <f t="shared" si="5"/>
        <v>129.45000000000002</v>
      </c>
      <c r="W60" s="17">
        <f t="shared" si="5"/>
        <v>0.34</v>
      </c>
      <c r="X60" s="17">
        <f t="shared" si="5"/>
        <v>276.71000000000004</v>
      </c>
      <c r="Y60" s="15">
        <f t="shared" si="3"/>
        <v>66.21970457478847</v>
      </c>
    </row>
    <row r="61" spans="1:25" ht="15">
      <c r="A61" s="57" t="s">
        <v>320</v>
      </c>
      <c r="B61" s="58">
        <v>297.66</v>
      </c>
      <c r="C61" s="59">
        <v>106.19</v>
      </c>
      <c r="D61" s="59">
        <v>53.16</v>
      </c>
      <c r="E61" s="59">
        <v>0.59</v>
      </c>
      <c r="F61" s="59">
        <v>104.27</v>
      </c>
      <c r="G61" s="59">
        <v>0.9</v>
      </c>
      <c r="H61" s="65">
        <v>185.17</v>
      </c>
      <c r="I61" s="10">
        <f t="shared" si="0"/>
        <v>62.510918497614725</v>
      </c>
      <c r="J61" s="60">
        <v>539.1</v>
      </c>
      <c r="K61" s="61">
        <v>179.18</v>
      </c>
      <c r="L61" s="61">
        <v>46.75</v>
      </c>
      <c r="M61" s="61">
        <v>0.17</v>
      </c>
      <c r="N61" s="61">
        <v>174.87</v>
      </c>
      <c r="O61" s="61">
        <v>0.68</v>
      </c>
      <c r="P61" s="62">
        <v>346.96</v>
      </c>
      <c r="Q61" s="24">
        <f t="shared" si="1"/>
        <v>64.4852531997774</v>
      </c>
      <c r="R61" s="63">
        <f t="shared" si="6"/>
        <v>418.38</v>
      </c>
      <c r="S61" s="17">
        <f t="shared" si="6"/>
        <v>142.685</v>
      </c>
      <c r="T61" s="64">
        <f t="shared" si="6"/>
        <v>49.955</v>
      </c>
      <c r="U61" s="17">
        <f t="shared" si="5"/>
        <v>0.38</v>
      </c>
      <c r="V61" s="17">
        <f t="shared" si="5"/>
        <v>139.57</v>
      </c>
      <c r="W61" s="17">
        <f t="shared" si="5"/>
        <v>0.79</v>
      </c>
      <c r="X61" s="17">
        <f t="shared" si="5"/>
        <v>266.065</v>
      </c>
      <c r="Y61" s="15">
        <f t="shared" si="3"/>
        <v>63.782924613987284</v>
      </c>
    </row>
    <row r="62" spans="1:25" ht="15">
      <c r="A62" s="57" t="s">
        <v>321</v>
      </c>
      <c r="B62" s="58">
        <v>297.66</v>
      </c>
      <c r="C62" s="59">
        <v>126.87</v>
      </c>
      <c r="D62" s="59">
        <v>57.49</v>
      </c>
      <c r="E62" s="59">
        <v>0.53</v>
      </c>
      <c r="F62" s="59">
        <v>118.4</v>
      </c>
      <c r="G62" s="59">
        <v>6.64</v>
      </c>
      <c r="H62" s="65">
        <v>168.74</v>
      </c>
      <c r="I62" s="10">
        <f t="shared" si="0"/>
        <v>58.919572666801045</v>
      </c>
      <c r="J62" s="60">
        <v>539.1</v>
      </c>
      <c r="K62" s="61">
        <v>179.94</v>
      </c>
      <c r="L62" s="61">
        <v>46.88</v>
      </c>
      <c r="M62" s="61">
        <v>0.17</v>
      </c>
      <c r="N62" s="61">
        <v>175.63</v>
      </c>
      <c r="O62" s="61">
        <v>0.68</v>
      </c>
      <c r="P62" s="62">
        <v>346.2</v>
      </c>
      <c r="Q62" s="24">
        <f t="shared" si="1"/>
        <v>64.34427749953626</v>
      </c>
      <c r="R62" s="63">
        <f t="shared" si="6"/>
        <v>418.38</v>
      </c>
      <c r="S62" s="17">
        <f t="shared" si="6"/>
        <v>153.405</v>
      </c>
      <c r="T62" s="64">
        <f t="shared" si="6"/>
        <v>52.185</v>
      </c>
      <c r="U62" s="17">
        <f t="shared" si="5"/>
        <v>0.35000000000000003</v>
      </c>
      <c r="V62" s="17">
        <f t="shared" si="5"/>
        <v>147.015</v>
      </c>
      <c r="W62" s="17">
        <f t="shared" si="5"/>
        <v>3.6599999999999997</v>
      </c>
      <c r="X62" s="17">
        <f t="shared" si="5"/>
        <v>257.47</v>
      </c>
      <c r="Y62" s="15">
        <f t="shared" si="3"/>
        <v>62.414551364788004</v>
      </c>
    </row>
    <row r="63" spans="1:25" ht="15">
      <c r="A63" s="57" t="s">
        <v>322</v>
      </c>
      <c r="B63" s="58">
        <v>297.66</v>
      </c>
      <c r="C63" s="59">
        <v>147.55</v>
      </c>
      <c r="D63" s="59">
        <v>60.92</v>
      </c>
      <c r="E63" s="59">
        <v>0.48</v>
      </c>
      <c r="F63" s="59">
        <v>131.85</v>
      </c>
      <c r="G63" s="59">
        <v>13.87</v>
      </c>
      <c r="H63" s="65">
        <v>155.62</v>
      </c>
      <c r="I63" s="10">
        <f t="shared" si="0"/>
        <v>56.94080494523953</v>
      </c>
      <c r="J63" s="60">
        <v>539.1</v>
      </c>
      <c r="K63" s="61">
        <v>180.7</v>
      </c>
      <c r="L63" s="61">
        <v>47</v>
      </c>
      <c r="M63" s="61">
        <v>0.17</v>
      </c>
      <c r="N63" s="61">
        <v>176.39</v>
      </c>
      <c r="O63" s="61">
        <v>0.68</v>
      </c>
      <c r="P63" s="62">
        <v>345.44</v>
      </c>
      <c r="Q63" s="24">
        <f t="shared" si="1"/>
        <v>64.20330179929512</v>
      </c>
      <c r="R63" s="63">
        <f t="shared" si="6"/>
        <v>418.38</v>
      </c>
      <c r="S63" s="17">
        <f t="shared" si="6"/>
        <v>164.125</v>
      </c>
      <c r="T63" s="64">
        <f t="shared" si="6"/>
        <v>53.96</v>
      </c>
      <c r="U63" s="17">
        <f t="shared" si="5"/>
        <v>0.325</v>
      </c>
      <c r="V63" s="17">
        <f t="shared" si="5"/>
        <v>154.12</v>
      </c>
      <c r="W63" s="17">
        <f t="shared" si="5"/>
        <v>7.2749999999999995</v>
      </c>
      <c r="X63" s="17">
        <f t="shared" si="5"/>
        <v>250.53</v>
      </c>
      <c r="Y63" s="15">
        <f t="shared" si="3"/>
        <v>61.619819303025956</v>
      </c>
    </row>
    <row r="64" spans="1:25" ht="15">
      <c r="A64" s="57" t="s">
        <v>323</v>
      </c>
      <c r="B64" s="58">
        <v>297.66</v>
      </c>
      <c r="C64" s="59">
        <v>168.23</v>
      </c>
      <c r="D64" s="59">
        <v>63.41</v>
      </c>
      <c r="E64" s="59">
        <v>0.42</v>
      </c>
      <c r="F64" s="59">
        <v>143.54</v>
      </c>
      <c r="G64" s="59">
        <v>21.78</v>
      </c>
      <c r="H64" s="65">
        <v>144.77</v>
      </c>
      <c r="I64" s="10">
        <f t="shared" si="0"/>
        <v>55.95310085332258</v>
      </c>
      <c r="J64" s="60">
        <v>539.1</v>
      </c>
      <c r="K64" s="61">
        <v>181.46</v>
      </c>
      <c r="L64" s="61">
        <v>47.12</v>
      </c>
      <c r="M64" s="61">
        <v>0.17</v>
      </c>
      <c r="N64" s="61">
        <v>177.15</v>
      </c>
      <c r="O64" s="61">
        <v>0.68</v>
      </c>
      <c r="P64" s="62">
        <v>344.68</v>
      </c>
      <c r="Q64" s="24">
        <f t="shared" si="1"/>
        <v>64.06232609905398</v>
      </c>
      <c r="R64" s="63">
        <f t="shared" si="6"/>
        <v>418.38</v>
      </c>
      <c r="S64" s="17">
        <f t="shared" si="6"/>
        <v>174.845</v>
      </c>
      <c r="T64" s="64">
        <f t="shared" si="6"/>
        <v>55.265</v>
      </c>
      <c r="U64" s="17">
        <f t="shared" si="5"/>
        <v>0.295</v>
      </c>
      <c r="V64" s="17">
        <f t="shared" si="5"/>
        <v>160.345</v>
      </c>
      <c r="W64" s="17">
        <f t="shared" si="5"/>
        <v>11.23</v>
      </c>
      <c r="X64" s="17">
        <f t="shared" si="5"/>
        <v>244.72500000000002</v>
      </c>
      <c r="Y64" s="15">
        <f t="shared" si="3"/>
        <v>61.1776375543764</v>
      </c>
    </row>
    <row r="65" spans="1:25" ht="15">
      <c r="A65" s="57" t="s">
        <v>324</v>
      </c>
      <c r="B65" s="58">
        <v>297.66</v>
      </c>
      <c r="C65" s="59">
        <v>188.91</v>
      </c>
      <c r="D65" s="59">
        <v>65.02</v>
      </c>
      <c r="E65" s="59">
        <v>0.38</v>
      </c>
      <c r="F65" s="59">
        <v>152.75</v>
      </c>
      <c r="G65" s="59">
        <v>32.17</v>
      </c>
      <c r="H65" s="65">
        <v>134.4</v>
      </c>
      <c r="I65" s="10">
        <f t="shared" si="0"/>
        <v>55.9598199287778</v>
      </c>
      <c r="J65" s="60">
        <v>539.1</v>
      </c>
      <c r="K65" s="61">
        <v>182.22</v>
      </c>
      <c r="L65" s="61">
        <v>47.25</v>
      </c>
      <c r="M65" s="61">
        <v>0.17</v>
      </c>
      <c r="N65" s="61">
        <v>177.91</v>
      </c>
      <c r="O65" s="61">
        <v>0.68</v>
      </c>
      <c r="P65" s="62">
        <v>343.92</v>
      </c>
      <c r="Q65" s="24">
        <f t="shared" si="1"/>
        <v>63.921350398812834</v>
      </c>
      <c r="R65" s="63">
        <f t="shared" si="6"/>
        <v>418.38</v>
      </c>
      <c r="S65" s="17">
        <f t="shared" si="6"/>
        <v>185.565</v>
      </c>
      <c r="T65" s="64">
        <f t="shared" si="6"/>
        <v>56.135</v>
      </c>
      <c r="U65" s="17">
        <f t="shared" si="5"/>
        <v>0.275</v>
      </c>
      <c r="V65" s="17">
        <f t="shared" si="5"/>
        <v>165.32999999999998</v>
      </c>
      <c r="W65" s="17">
        <f t="shared" si="5"/>
        <v>16.425</v>
      </c>
      <c r="X65" s="17">
        <f t="shared" si="5"/>
        <v>239.16000000000003</v>
      </c>
      <c r="Y65" s="15">
        <f t="shared" si="3"/>
        <v>61.0892012046465</v>
      </c>
    </row>
    <row r="66" spans="1:25" ht="15">
      <c r="A66" s="57" t="s">
        <v>325</v>
      </c>
      <c r="B66" s="58">
        <v>297.66</v>
      </c>
      <c r="C66" s="59">
        <v>209.59</v>
      </c>
      <c r="D66" s="59">
        <v>65.83</v>
      </c>
      <c r="E66" s="59">
        <v>0.34</v>
      </c>
      <c r="F66" s="59">
        <v>161.17</v>
      </c>
      <c r="G66" s="59">
        <v>42.6</v>
      </c>
      <c r="H66" s="65">
        <v>127.5</v>
      </c>
      <c r="I66" s="10">
        <f t="shared" si="0"/>
        <v>57.14573674662366</v>
      </c>
      <c r="J66" s="60">
        <v>539.1</v>
      </c>
      <c r="K66" s="61">
        <v>182.98</v>
      </c>
      <c r="L66" s="61">
        <v>47.37</v>
      </c>
      <c r="M66" s="61">
        <v>0.17</v>
      </c>
      <c r="N66" s="61">
        <v>178.67</v>
      </c>
      <c r="O66" s="61">
        <v>0.68</v>
      </c>
      <c r="P66" s="62">
        <v>343.16</v>
      </c>
      <c r="Q66" s="24">
        <f t="shared" si="1"/>
        <v>63.78037469857169</v>
      </c>
      <c r="R66" s="63">
        <f t="shared" si="6"/>
        <v>418.38</v>
      </c>
      <c r="S66" s="17">
        <f t="shared" si="6"/>
        <v>196.285</v>
      </c>
      <c r="T66" s="64">
        <f t="shared" si="6"/>
        <v>56.599999999999994</v>
      </c>
      <c r="U66" s="17">
        <f t="shared" si="5"/>
        <v>0.255</v>
      </c>
      <c r="V66" s="17">
        <f t="shared" si="5"/>
        <v>169.92</v>
      </c>
      <c r="W66" s="17">
        <f t="shared" si="5"/>
        <v>21.64</v>
      </c>
      <c r="X66" s="17">
        <f t="shared" si="5"/>
        <v>235.33</v>
      </c>
      <c r="Y66" s="15">
        <f t="shared" si="3"/>
        <v>61.42023997323009</v>
      </c>
    </row>
    <row r="67" spans="1:25" ht="15">
      <c r="A67" s="57" t="s">
        <v>326</v>
      </c>
      <c r="B67" s="58">
        <v>297.66</v>
      </c>
      <c r="C67" s="59">
        <v>230.27</v>
      </c>
      <c r="D67" s="59">
        <v>65.97</v>
      </c>
      <c r="E67" s="59">
        <v>0.3</v>
      </c>
      <c r="F67" s="59">
        <v>168.34</v>
      </c>
      <c r="G67" s="59">
        <v>56.52</v>
      </c>
      <c r="H67" s="65">
        <v>121.21</v>
      </c>
      <c r="I67" s="10">
        <f t="shared" si="0"/>
        <v>59.70906403278909</v>
      </c>
      <c r="J67" s="60">
        <v>539.1</v>
      </c>
      <c r="K67" s="61">
        <v>183.74</v>
      </c>
      <c r="L67" s="61">
        <v>47.49</v>
      </c>
      <c r="M67" s="61">
        <v>0.17</v>
      </c>
      <c r="N67" s="61">
        <v>179.43</v>
      </c>
      <c r="O67" s="61">
        <v>0.68</v>
      </c>
      <c r="P67" s="62">
        <v>342.4</v>
      </c>
      <c r="Q67" s="24">
        <f t="shared" si="1"/>
        <v>63.63939899833055</v>
      </c>
      <c r="R67" s="63">
        <f t="shared" si="6"/>
        <v>418.38</v>
      </c>
      <c r="S67" s="17">
        <f t="shared" si="6"/>
        <v>207.005</v>
      </c>
      <c r="T67" s="64">
        <f t="shared" si="6"/>
        <v>56.730000000000004</v>
      </c>
      <c r="U67" s="17">
        <f t="shared" si="5"/>
        <v>0.235</v>
      </c>
      <c r="V67" s="17">
        <f t="shared" si="5"/>
        <v>173.885</v>
      </c>
      <c r="W67" s="17">
        <f t="shared" si="5"/>
        <v>28.6</v>
      </c>
      <c r="X67" s="17">
        <f t="shared" si="5"/>
        <v>231.80499999999998</v>
      </c>
      <c r="Y67" s="15">
        <f t="shared" si="3"/>
        <v>62.241263922749646</v>
      </c>
    </row>
    <row r="68" spans="1:25" ht="15">
      <c r="A68" s="57" t="s">
        <v>327</v>
      </c>
      <c r="B68" s="58">
        <v>297.66</v>
      </c>
      <c r="C68" s="59">
        <v>110.7</v>
      </c>
      <c r="D68" s="59">
        <v>55.67</v>
      </c>
      <c r="E68" s="59">
        <v>0.63</v>
      </c>
      <c r="F68" s="59">
        <v>108.56</v>
      </c>
      <c r="G68" s="59">
        <v>0.62</v>
      </c>
      <c r="H68" s="65">
        <v>181.74</v>
      </c>
      <c r="I68" s="10">
        <f aca="true" t="shared" si="7" ref="I68:I131">(G68+H68)*100/B68</f>
        <v>61.264530000671904</v>
      </c>
      <c r="J68" s="60">
        <v>539.1</v>
      </c>
      <c r="K68" s="61">
        <v>224.16</v>
      </c>
      <c r="L68" s="61">
        <v>53.12</v>
      </c>
      <c r="M68" s="61">
        <v>0.17</v>
      </c>
      <c r="N68" s="61">
        <v>215.75</v>
      </c>
      <c r="O68" s="61">
        <v>2.36</v>
      </c>
      <c r="P68" s="62">
        <v>302.85</v>
      </c>
      <c r="Q68" s="24">
        <f aca="true" t="shared" si="8" ref="Q68:Q131">(O68+P68)*100/J68</f>
        <v>56.61472825078835</v>
      </c>
      <c r="R68" s="63">
        <f t="shared" si="6"/>
        <v>418.38</v>
      </c>
      <c r="S68" s="17">
        <f t="shared" si="6"/>
        <v>167.43</v>
      </c>
      <c r="T68" s="64">
        <f t="shared" si="6"/>
        <v>54.394999999999996</v>
      </c>
      <c r="U68" s="17">
        <f t="shared" si="5"/>
        <v>0.4</v>
      </c>
      <c r="V68" s="17">
        <f t="shared" si="5"/>
        <v>162.155</v>
      </c>
      <c r="W68" s="17">
        <f t="shared" si="5"/>
        <v>1.49</v>
      </c>
      <c r="X68" s="17">
        <f t="shared" si="5"/>
        <v>242.29500000000002</v>
      </c>
      <c r="Y68" s="15">
        <f aca="true" t="shared" si="9" ref="Y68:Y131">(W68+X68)*100/R68</f>
        <v>58.268798699746654</v>
      </c>
    </row>
    <row r="69" spans="1:25" ht="15">
      <c r="A69" s="57" t="s">
        <v>328</v>
      </c>
      <c r="B69" s="58">
        <v>297.66</v>
      </c>
      <c r="C69" s="59">
        <v>131.38</v>
      </c>
      <c r="D69" s="59">
        <v>59.69</v>
      </c>
      <c r="E69" s="59">
        <v>0.59</v>
      </c>
      <c r="F69" s="59">
        <v>122.91</v>
      </c>
      <c r="G69" s="59">
        <v>6.59</v>
      </c>
      <c r="H69" s="65">
        <v>164.33</v>
      </c>
      <c r="I69" s="10">
        <f t="shared" si="7"/>
        <v>57.42121884028757</v>
      </c>
      <c r="J69" s="60">
        <v>539.1</v>
      </c>
      <c r="K69" s="61">
        <v>224.92</v>
      </c>
      <c r="L69" s="66">
        <v>53.21</v>
      </c>
      <c r="M69" s="61">
        <v>0.17</v>
      </c>
      <c r="N69" s="61">
        <v>216.4</v>
      </c>
      <c r="O69" s="61">
        <v>2.42</v>
      </c>
      <c r="P69" s="62">
        <v>302.23</v>
      </c>
      <c r="Q69" s="24">
        <f t="shared" si="8"/>
        <v>56.510851419031724</v>
      </c>
      <c r="R69" s="63">
        <f t="shared" si="6"/>
        <v>418.38</v>
      </c>
      <c r="S69" s="17">
        <f t="shared" si="6"/>
        <v>178.14999999999998</v>
      </c>
      <c r="T69" s="64">
        <f t="shared" si="6"/>
        <v>56.45</v>
      </c>
      <c r="U69" s="17">
        <f t="shared" si="5"/>
        <v>0.38</v>
      </c>
      <c r="V69" s="17">
        <f t="shared" si="5"/>
        <v>169.655</v>
      </c>
      <c r="W69" s="17">
        <f t="shared" si="5"/>
        <v>4.505</v>
      </c>
      <c r="X69" s="17">
        <f t="shared" si="5"/>
        <v>233.28000000000003</v>
      </c>
      <c r="Y69" s="15">
        <f t="shared" si="9"/>
        <v>56.83469573115351</v>
      </c>
    </row>
    <row r="70" spans="1:25" ht="15">
      <c r="A70" s="57" t="s">
        <v>329</v>
      </c>
      <c r="B70" s="58">
        <v>297.66</v>
      </c>
      <c r="C70" s="59">
        <v>152.06</v>
      </c>
      <c r="D70" s="59">
        <v>62.92</v>
      </c>
      <c r="E70" s="59">
        <v>0.55</v>
      </c>
      <c r="F70" s="59">
        <v>136.51</v>
      </c>
      <c r="G70" s="59">
        <v>12.5</v>
      </c>
      <c r="H70" s="65">
        <v>151.65</v>
      </c>
      <c r="I70" s="10">
        <f t="shared" si="7"/>
        <v>55.1468117986965</v>
      </c>
      <c r="J70" s="60">
        <v>539.1</v>
      </c>
      <c r="K70" s="62">
        <v>225.68</v>
      </c>
      <c r="L70" s="61">
        <v>53.3</v>
      </c>
      <c r="M70" s="60">
        <v>0.17</v>
      </c>
      <c r="N70" s="61">
        <v>217.04</v>
      </c>
      <c r="O70" s="61">
        <v>2.48</v>
      </c>
      <c r="P70" s="62">
        <v>301.6</v>
      </c>
      <c r="Q70" s="24">
        <f t="shared" si="8"/>
        <v>56.40511964385087</v>
      </c>
      <c r="R70" s="63">
        <f t="shared" si="6"/>
        <v>418.38</v>
      </c>
      <c r="S70" s="17">
        <f t="shared" si="6"/>
        <v>188.87</v>
      </c>
      <c r="T70" s="64">
        <f t="shared" si="6"/>
        <v>58.11</v>
      </c>
      <c r="U70" s="17">
        <f t="shared" si="5"/>
        <v>0.36000000000000004</v>
      </c>
      <c r="V70" s="17">
        <f t="shared" si="5"/>
        <v>176.77499999999998</v>
      </c>
      <c r="W70" s="17">
        <f t="shared" si="5"/>
        <v>7.49</v>
      </c>
      <c r="X70" s="17">
        <f t="shared" si="5"/>
        <v>226.625</v>
      </c>
      <c r="Y70" s="15">
        <f t="shared" si="9"/>
        <v>55.95750274869736</v>
      </c>
    </row>
    <row r="71" spans="1:25" ht="15">
      <c r="A71" s="57" t="s">
        <v>330</v>
      </c>
      <c r="B71" s="58">
        <v>297.66</v>
      </c>
      <c r="C71" s="59">
        <v>172.74</v>
      </c>
      <c r="D71" s="59">
        <v>65.3</v>
      </c>
      <c r="E71" s="59">
        <v>0.5</v>
      </c>
      <c r="F71" s="59">
        <v>148.49</v>
      </c>
      <c r="G71" s="59">
        <v>21.19</v>
      </c>
      <c r="H71" s="65">
        <v>140.03</v>
      </c>
      <c r="I71" s="10">
        <f t="shared" si="7"/>
        <v>54.16246724450715</v>
      </c>
      <c r="J71" s="60">
        <v>539.1</v>
      </c>
      <c r="K71" s="61">
        <v>226.44</v>
      </c>
      <c r="L71" s="67">
        <v>53.38</v>
      </c>
      <c r="M71" s="61">
        <v>0.17</v>
      </c>
      <c r="N71" s="61">
        <v>217.68</v>
      </c>
      <c r="O71" s="61">
        <v>2.53</v>
      </c>
      <c r="P71" s="62">
        <v>300.98</v>
      </c>
      <c r="Q71" s="24">
        <f t="shared" si="8"/>
        <v>56.29938786867</v>
      </c>
      <c r="R71" s="63">
        <f t="shared" si="6"/>
        <v>418.38</v>
      </c>
      <c r="S71" s="17">
        <f t="shared" si="6"/>
        <v>199.59</v>
      </c>
      <c r="T71" s="64">
        <f t="shared" si="6"/>
        <v>59.34</v>
      </c>
      <c r="U71" s="17">
        <f t="shared" si="5"/>
        <v>0.335</v>
      </c>
      <c r="V71" s="17">
        <f t="shared" si="5"/>
        <v>183.085</v>
      </c>
      <c r="W71" s="17">
        <f t="shared" si="5"/>
        <v>11.860000000000001</v>
      </c>
      <c r="X71" s="17">
        <f t="shared" si="5"/>
        <v>220.505</v>
      </c>
      <c r="Y71" s="15">
        <f t="shared" si="9"/>
        <v>55.53922271619102</v>
      </c>
    </row>
    <row r="72" spans="1:25" ht="15">
      <c r="A72" s="57" t="s">
        <v>331</v>
      </c>
      <c r="B72" s="58">
        <v>297.66</v>
      </c>
      <c r="C72" s="59">
        <v>193.42</v>
      </c>
      <c r="D72" s="59">
        <v>66.82</v>
      </c>
      <c r="E72" s="59">
        <v>0.46</v>
      </c>
      <c r="F72" s="59">
        <v>159.17</v>
      </c>
      <c r="G72" s="59">
        <v>30.74</v>
      </c>
      <c r="H72" s="65">
        <v>129.18</v>
      </c>
      <c r="I72" s="10">
        <f t="shared" si="7"/>
        <v>53.72572733991803</v>
      </c>
      <c r="J72" s="60">
        <v>539.1</v>
      </c>
      <c r="K72" s="61">
        <v>227.2</v>
      </c>
      <c r="L72" s="61">
        <v>53.47</v>
      </c>
      <c r="M72" s="61">
        <v>0.17</v>
      </c>
      <c r="N72" s="61">
        <v>218.33</v>
      </c>
      <c r="O72" s="61">
        <v>2.59</v>
      </c>
      <c r="P72" s="62">
        <v>300.36</v>
      </c>
      <c r="Q72" s="24">
        <f t="shared" si="8"/>
        <v>56.19551103691337</v>
      </c>
      <c r="R72" s="63">
        <f t="shared" si="6"/>
        <v>418.38</v>
      </c>
      <c r="S72" s="17">
        <f t="shared" si="6"/>
        <v>210.31</v>
      </c>
      <c r="T72" s="64">
        <f t="shared" si="6"/>
        <v>60.144999999999996</v>
      </c>
      <c r="U72" s="17">
        <f t="shared" si="5"/>
        <v>0.315</v>
      </c>
      <c r="V72" s="17">
        <f t="shared" si="5"/>
        <v>188.75</v>
      </c>
      <c r="W72" s="17">
        <f t="shared" si="5"/>
        <v>16.665</v>
      </c>
      <c r="X72" s="17">
        <f t="shared" si="5"/>
        <v>214.77</v>
      </c>
      <c r="Y72" s="15">
        <f t="shared" si="9"/>
        <v>55.316936756059086</v>
      </c>
    </row>
    <row r="73" spans="1:25" ht="15">
      <c r="A73" s="57" t="s">
        <v>332</v>
      </c>
      <c r="B73" s="58">
        <v>297.66</v>
      </c>
      <c r="C73" s="59">
        <v>214.1</v>
      </c>
      <c r="D73" s="59">
        <v>67.56</v>
      </c>
      <c r="E73" s="59">
        <v>0.42</v>
      </c>
      <c r="F73" s="59">
        <v>167.8</v>
      </c>
      <c r="G73" s="59">
        <v>41.05</v>
      </c>
      <c r="H73" s="65">
        <v>120</v>
      </c>
      <c r="I73" s="10">
        <f t="shared" si="7"/>
        <v>54.10535510313781</v>
      </c>
      <c r="J73" s="60">
        <v>539.1</v>
      </c>
      <c r="K73" s="61">
        <v>227.96</v>
      </c>
      <c r="L73" s="61">
        <v>53.56</v>
      </c>
      <c r="M73" s="61">
        <v>0.17</v>
      </c>
      <c r="N73" s="61">
        <v>218.95</v>
      </c>
      <c r="O73" s="61">
        <v>2.66</v>
      </c>
      <c r="P73" s="62">
        <v>295.36</v>
      </c>
      <c r="Q73" s="24">
        <f t="shared" si="8"/>
        <v>55.281023928770175</v>
      </c>
      <c r="R73" s="63">
        <f t="shared" si="6"/>
        <v>418.38</v>
      </c>
      <c r="S73" s="17">
        <f t="shared" si="6"/>
        <v>221.03</v>
      </c>
      <c r="T73" s="64">
        <f t="shared" si="6"/>
        <v>60.56</v>
      </c>
      <c r="U73" s="17">
        <f t="shared" si="5"/>
        <v>0.295</v>
      </c>
      <c r="V73" s="17">
        <f t="shared" si="5"/>
        <v>193.375</v>
      </c>
      <c r="W73" s="17">
        <f t="shared" si="5"/>
        <v>21.854999999999997</v>
      </c>
      <c r="X73" s="17">
        <f t="shared" si="5"/>
        <v>207.68</v>
      </c>
      <c r="Y73" s="15">
        <f t="shared" si="9"/>
        <v>54.862804149337926</v>
      </c>
    </row>
    <row r="74" spans="1:25" ht="15">
      <c r="A74" s="57" t="s">
        <v>333</v>
      </c>
      <c r="B74" s="58">
        <v>297.66</v>
      </c>
      <c r="C74" s="59">
        <v>234.78</v>
      </c>
      <c r="D74" s="59">
        <v>67.63</v>
      </c>
      <c r="E74" s="59">
        <v>0.38</v>
      </c>
      <c r="F74" s="59">
        <v>176.22</v>
      </c>
      <c r="G74" s="59">
        <v>51.48</v>
      </c>
      <c r="H74" s="65">
        <v>113.1</v>
      </c>
      <c r="I74" s="10">
        <f t="shared" si="7"/>
        <v>55.29127192098367</v>
      </c>
      <c r="J74" s="60">
        <v>539.1</v>
      </c>
      <c r="K74" s="61">
        <v>228.72</v>
      </c>
      <c r="L74" s="61">
        <v>53.64</v>
      </c>
      <c r="M74" s="61">
        <v>0.17</v>
      </c>
      <c r="N74" s="61">
        <v>219.47</v>
      </c>
      <c r="O74" s="61">
        <v>2.78</v>
      </c>
      <c r="P74" s="62">
        <v>294.91</v>
      </c>
      <c r="Q74" s="24">
        <f t="shared" si="8"/>
        <v>55.21981079577073</v>
      </c>
      <c r="R74" s="63">
        <f t="shared" si="6"/>
        <v>418.38</v>
      </c>
      <c r="S74" s="17">
        <f t="shared" si="6"/>
        <v>231.75</v>
      </c>
      <c r="T74" s="64">
        <f t="shared" si="6"/>
        <v>60.635</v>
      </c>
      <c r="U74" s="17">
        <f t="shared" si="5"/>
        <v>0.275</v>
      </c>
      <c r="V74" s="17">
        <f t="shared" si="5"/>
        <v>197.845</v>
      </c>
      <c r="W74" s="17">
        <f t="shared" si="5"/>
        <v>27.13</v>
      </c>
      <c r="X74" s="17">
        <f t="shared" si="5"/>
        <v>204.005</v>
      </c>
      <c r="Y74" s="15">
        <f t="shared" si="9"/>
        <v>55.24523160762943</v>
      </c>
    </row>
    <row r="75" spans="1:25" ht="15">
      <c r="A75" s="57" t="s">
        <v>334</v>
      </c>
      <c r="B75" s="58">
        <v>297.66</v>
      </c>
      <c r="C75" s="59">
        <v>255.46</v>
      </c>
      <c r="D75" s="59">
        <v>67.18</v>
      </c>
      <c r="E75" s="59">
        <v>0.35</v>
      </c>
      <c r="F75" s="59">
        <v>183.39</v>
      </c>
      <c r="G75" s="59">
        <v>65.8</v>
      </c>
      <c r="H75" s="65">
        <v>106.81</v>
      </c>
      <c r="I75" s="10">
        <f t="shared" si="7"/>
        <v>57.98898071625344</v>
      </c>
      <c r="J75" s="60">
        <v>539.1</v>
      </c>
      <c r="K75" s="61">
        <v>229.48</v>
      </c>
      <c r="L75" s="61">
        <v>53.73</v>
      </c>
      <c r="M75" s="61">
        <v>0.17</v>
      </c>
      <c r="N75" s="61">
        <v>219.99</v>
      </c>
      <c r="O75" s="61">
        <v>2.9</v>
      </c>
      <c r="P75" s="62">
        <v>294.45</v>
      </c>
      <c r="Q75" s="24">
        <f t="shared" si="8"/>
        <v>55.15674271934705</v>
      </c>
      <c r="R75" s="63">
        <f t="shared" si="6"/>
        <v>418.38</v>
      </c>
      <c r="S75" s="17">
        <f t="shared" si="6"/>
        <v>242.47</v>
      </c>
      <c r="T75" s="64">
        <f t="shared" si="6"/>
        <v>60.455</v>
      </c>
      <c r="U75" s="17">
        <f t="shared" si="5"/>
        <v>0.26</v>
      </c>
      <c r="V75" s="17">
        <f t="shared" si="5"/>
        <v>201.69</v>
      </c>
      <c r="W75" s="17">
        <f t="shared" si="5"/>
        <v>34.35</v>
      </c>
      <c r="X75" s="17">
        <f t="shared" si="5"/>
        <v>200.63</v>
      </c>
      <c r="Y75" s="15">
        <f t="shared" si="9"/>
        <v>56.1642525933362</v>
      </c>
    </row>
    <row r="76" spans="1:25" ht="15">
      <c r="A76" s="57" t="s">
        <v>335</v>
      </c>
      <c r="B76" s="58">
        <v>297.66</v>
      </c>
      <c r="C76" s="65">
        <v>123</v>
      </c>
      <c r="D76" s="59">
        <v>58.71</v>
      </c>
      <c r="E76" s="58">
        <v>0.63</v>
      </c>
      <c r="F76" s="59">
        <v>118.5</v>
      </c>
      <c r="G76" s="59">
        <v>3.21</v>
      </c>
      <c r="H76" s="65">
        <v>168.37</v>
      </c>
      <c r="I76" s="10">
        <f t="shared" si="7"/>
        <v>57.64294833030974</v>
      </c>
      <c r="J76" s="60">
        <v>539.1</v>
      </c>
      <c r="K76" s="61">
        <v>249.06</v>
      </c>
      <c r="L76" s="61">
        <v>55.96</v>
      </c>
      <c r="M76" s="61">
        <v>0.17</v>
      </c>
      <c r="N76" s="61">
        <v>234.02</v>
      </c>
      <c r="O76" s="61">
        <v>5.48</v>
      </c>
      <c r="P76" s="62">
        <v>278.36</v>
      </c>
      <c r="Q76" s="24">
        <f t="shared" si="8"/>
        <v>52.65071415321833</v>
      </c>
      <c r="R76" s="63">
        <f t="shared" si="6"/>
        <v>418.38</v>
      </c>
      <c r="S76" s="17">
        <f t="shared" si="6"/>
        <v>186.03</v>
      </c>
      <c r="T76" s="64">
        <f t="shared" si="6"/>
        <v>57.335</v>
      </c>
      <c r="U76" s="17">
        <f t="shared" si="5"/>
        <v>0.4</v>
      </c>
      <c r="V76" s="17">
        <f t="shared" si="5"/>
        <v>176.26</v>
      </c>
      <c r="W76" s="17">
        <f t="shared" si="5"/>
        <v>4.345000000000001</v>
      </c>
      <c r="X76" s="17">
        <f t="shared" si="5"/>
        <v>223.365</v>
      </c>
      <c r="Y76" s="15">
        <f t="shared" si="9"/>
        <v>54.42659782972417</v>
      </c>
    </row>
    <row r="77" spans="1:25" ht="15">
      <c r="A77" s="57" t="s">
        <v>336</v>
      </c>
      <c r="B77" s="58">
        <v>297.66</v>
      </c>
      <c r="C77" s="59">
        <v>143.68</v>
      </c>
      <c r="D77" s="59">
        <v>62.25</v>
      </c>
      <c r="E77" s="59">
        <v>0.59</v>
      </c>
      <c r="F77" s="59">
        <v>132.09</v>
      </c>
      <c r="G77" s="59">
        <v>9.12</v>
      </c>
      <c r="H77" s="65">
        <v>155.69</v>
      </c>
      <c r="I77" s="10">
        <f t="shared" si="7"/>
        <v>55.36854128871867</v>
      </c>
      <c r="J77" s="60">
        <v>539.1</v>
      </c>
      <c r="K77" s="61">
        <v>249.82</v>
      </c>
      <c r="L77" s="61">
        <v>56.03</v>
      </c>
      <c r="M77" s="61">
        <v>0.17</v>
      </c>
      <c r="N77" s="61">
        <v>234.38</v>
      </c>
      <c r="O77" s="61">
        <v>5.67</v>
      </c>
      <c r="P77" s="62">
        <v>278.13</v>
      </c>
      <c r="Q77" s="24">
        <f t="shared" si="8"/>
        <v>52.64329437952142</v>
      </c>
      <c r="R77" s="63">
        <f t="shared" si="6"/>
        <v>418.38</v>
      </c>
      <c r="S77" s="17">
        <f t="shared" si="6"/>
        <v>196.75</v>
      </c>
      <c r="T77" s="64">
        <f t="shared" si="6"/>
        <v>59.14</v>
      </c>
      <c r="U77" s="17">
        <f t="shared" si="5"/>
        <v>0.38</v>
      </c>
      <c r="V77" s="17">
        <f t="shared" si="5"/>
        <v>183.235</v>
      </c>
      <c r="W77" s="17">
        <f t="shared" si="5"/>
        <v>7.395</v>
      </c>
      <c r="X77" s="17">
        <f t="shared" si="5"/>
        <v>216.91</v>
      </c>
      <c r="Y77" s="15">
        <f t="shared" si="9"/>
        <v>53.612744395047564</v>
      </c>
    </row>
    <row r="78" spans="1:25" ht="15">
      <c r="A78" s="57" t="s">
        <v>337</v>
      </c>
      <c r="B78" s="58">
        <v>297.66</v>
      </c>
      <c r="C78" s="59">
        <v>164.36</v>
      </c>
      <c r="D78" s="59">
        <v>65.01</v>
      </c>
      <c r="E78" s="59">
        <v>0.56</v>
      </c>
      <c r="F78" s="59">
        <v>145.16</v>
      </c>
      <c r="G78" s="59">
        <v>16.64</v>
      </c>
      <c r="H78" s="65">
        <v>143.02</v>
      </c>
      <c r="I78" s="10">
        <f t="shared" si="7"/>
        <v>53.638379359000204</v>
      </c>
      <c r="J78" s="60">
        <v>539.1</v>
      </c>
      <c r="K78" s="61">
        <v>250.58</v>
      </c>
      <c r="L78" s="61">
        <v>56.1</v>
      </c>
      <c r="M78" s="61">
        <v>0.17</v>
      </c>
      <c r="N78" s="61">
        <v>234.74</v>
      </c>
      <c r="O78" s="61">
        <v>5.87</v>
      </c>
      <c r="P78" s="62">
        <v>277.9</v>
      </c>
      <c r="Q78" s="24">
        <f t="shared" si="8"/>
        <v>52.637729549248746</v>
      </c>
      <c r="R78" s="63">
        <f t="shared" si="6"/>
        <v>418.38</v>
      </c>
      <c r="S78" s="17">
        <f t="shared" si="6"/>
        <v>207.47000000000003</v>
      </c>
      <c r="T78" s="64">
        <f t="shared" si="6"/>
        <v>60.55500000000001</v>
      </c>
      <c r="U78" s="17">
        <f t="shared" si="5"/>
        <v>0.36500000000000005</v>
      </c>
      <c r="V78" s="17">
        <f t="shared" si="5"/>
        <v>189.95</v>
      </c>
      <c r="W78" s="17">
        <f t="shared" si="5"/>
        <v>11.255</v>
      </c>
      <c r="X78" s="17">
        <f t="shared" si="5"/>
        <v>210.45999999999998</v>
      </c>
      <c r="Y78" s="15">
        <f t="shared" si="9"/>
        <v>52.99368994693818</v>
      </c>
    </row>
    <row r="79" spans="1:25" ht="15">
      <c r="A79" s="57" t="s">
        <v>338</v>
      </c>
      <c r="B79" s="58">
        <v>297.66</v>
      </c>
      <c r="C79" s="59">
        <v>185.04</v>
      </c>
      <c r="D79" s="59">
        <v>66.93</v>
      </c>
      <c r="E79" s="59">
        <v>0.51</v>
      </c>
      <c r="F79" s="59">
        <v>156.78</v>
      </c>
      <c r="G79" s="59">
        <v>25.21</v>
      </c>
      <c r="H79" s="65">
        <v>131.11</v>
      </c>
      <c r="I79" s="10">
        <f t="shared" si="7"/>
        <v>52.51629375797891</v>
      </c>
      <c r="J79" s="60">
        <v>539.1</v>
      </c>
      <c r="K79" s="61">
        <v>251.34</v>
      </c>
      <c r="L79" s="61">
        <v>56.17</v>
      </c>
      <c r="M79" s="61">
        <v>0.17</v>
      </c>
      <c r="N79" s="61">
        <v>235.1</v>
      </c>
      <c r="O79" s="61">
        <v>6.07</v>
      </c>
      <c r="P79" s="62">
        <v>277.67</v>
      </c>
      <c r="Q79" s="24">
        <f t="shared" si="8"/>
        <v>52.63216471897607</v>
      </c>
      <c r="R79" s="63">
        <f t="shared" si="6"/>
        <v>418.38</v>
      </c>
      <c r="S79" s="17">
        <f t="shared" si="6"/>
        <v>218.19</v>
      </c>
      <c r="T79" s="64">
        <f t="shared" si="6"/>
        <v>61.550000000000004</v>
      </c>
      <c r="U79" s="17">
        <f t="shared" si="5"/>
        <v>0.34</v>
      </c>
      <c r="V79" s="17">
        <f t="shared" si="5"/>
        <v>195.94</v>
      </c>
      <c r="W79" s="17">
        <f t="shared" si="5"/>
        <v>15.64</v>
      </c>
      <c r="X79" s="17">
        <f t="shared" si="5"/>
        <v>204.39000000000001</v>
      </c>
      <c r="Y79" s="15">
        <f t="shared" si="9"/>
        <v>52.59094602992496</v>
      </c>
    </row>
    <row r="80" spans="1:25" ht="15">
      <c r="A80" s="57" t="s">
        <v>339</v>
      </c>
      <c r="B80" s="58">
        <v>297.66</v>
      </c>
      <c r="C80" s="59">
        <v>205.72</v>
      </c>
      <c r="D80" s="72">
        <v>68.03</v>
      </c>
      <c r="E80" s="59">
        <v>0.47</v>
      </c>
      <c r="F80" s="59">
        <v>166.79</v>
      </c>
      <c r="G80" s="59">
        <v>34.84</v>
      </c>
      <c r="H80" s="65">
        <v>120.12</v>
      </c>
      <c r="I80" s="10">
        <f t="shared" si="7"/>
        <v>52.059396627024114</v>
      </c>
      <c r="J80" s="60">
        <v>539.1</v>
      </c>
      <c r="K80" s="61">
        <v>252.1</v>
      </c>
      <c r="L80" s="61">
        <v>56.24</v>
      </c>
      <c r="M80" s="61">
        <v>0.17</v>
      </c>
      <c r="N80" s="61">
        <v>235.47</v>
      </c>
      <c r="O80" s="61">
        <v>6.27</v>
      </c>
      <c r="P80" s="62">
        <v>277.44</v>
      </c>
      <c r="Q80" s="24">
        <f t="shared" si="8"/>
        <v>52.62659988870339</v>
      </c>
      <c r="R80" s="63">
        <f t="shared" si="6"/>
        <v>418.38</v>
      </c>
      <c r="S80" s="17">
        <f t="shared" si="6"/>
        <v>228.91</v>
      </c>
      <c r="T80" s="64">
        <f t="shared" si="6"/>
        <v>62.135000000000005</v>
      </c>
      <c r="U80" s="17">
        <f t="shared" si="5"/>
        <v>0.32</v>
      </c>
      <c r="V80" s="17">
        <f t="shared" si="5"/>
        <v>201.13</v>
      </c>
      <c r="W80" s="17">
        <f t="shared" si="5"/>
        <v>20.555</v>
      </c>
      <c r="X80" s="17">
        <f t="shared" si="5"/>
        <v>198.78</v>
      </c>
      <c r="Y80" s="15">
        <f t="shared" si="9"/>
        <v>52.424829102729575</v>
      </c>
    </row>
    <row r="81" spans="1:25" ht="15">
      <c r="A81" s="57" t="s">
        <v>340</v>
      </c>
      <c r="B81" s="58">
        <v>297.66</v>
      </c>
      <c r="C81" s="65">
        <v>226.4</v>
      </c>
      <c r="D81" s="59">
        <v>68.41</v>
      </c>
      <c r="E81" s="58">
        <v>0.44</v>
      </c>
      <c r="F81" s="59">
        <v>175.23</v>
      </c>
      <c r="G81" s="59">
        <v>45.25</v>
      </c>
      <c r="H81" s="65">
        <v>111.22</v>
      </c>
      <c r="I81" s="10">
        <f t="shared" si="7"/>
        <v>52.56668682389303</v>
      </c>
      <c r="J81" s="60">
        <v>539.1</v>
      </c>
      <c r="K81" s="61">
        <v>252.86</v>
      </c>
      <c r="L81" s="61">
        <v>56.31</v>
      </c>
      <c r="M81" s="61">
        <v>0.17</v>
      </c>
      <c r="N81" s="61">
        <v>235.83</v>
      </c>
      <c r="O81" s="61">
        <v>6.47</v>
      </c>
      <c r="P81" s="62">
        <v>277.21</v>
      </c>
      <c r="Q81" s="24">
        <f t="shared" si="8"/>
        <v>52.621035058430714</v>
      </c>
      <c r="R81" s="63">
        <f t="shared" si="6"/>
        <v>418.38</v>
      </c>
      <c r="S81" s="17">
        <f t="shared" si="6"/>
        <v>239.63</v>
      </c>
      <c r="T81" s="64">
        <f t="shared" si="6"/>
        <v>62.36</v>
      </c>
      <c r="U81" s="17">
        <f t="shared" si="5"/>
        <v>0.305</v>
      </c>
      <c r="V81" s="17">
        <f t="shared" si="5"/>
        <v>205.53</v>
      </c>
      <c r="W81" s="17">
        <f t="shared" si="5"/>
        <v>25.86</v>
      </c>
      <c r="X81" s="17">
        <f t="shared" si="5"/>
        <v>194.21499999999997</v>
      </c>
      <c r="Y81" s="15">
        <f t="shared" si="9"/>
        <v>52.601701802189396</v>
      </c>
    </row>
    <row r="82" spans="1:25" ht="15">
      <c r="A82" s="57" t="s">
        <v>341</v>
      </c>
      <c r="B82" s="58">
        <v>297.66</v>
      </c>
      <c r="C82" s="59">
        <v>247.08</v>
      </c>
      <c r="D82" s="48">
        <v>68.19</v>
      </c>
      <c r="E82" s="59">
        <v>0.4</v>
      </c>
      <c r="F82" s="59">
        <v>183.45</v>
      </c>
      <c r="G82" s="59">
        <v>55.76</v>
      </c>
      <c r="H82" s="65">
        <v>104.6</v>
      </c>
      <c r="I82" s="10">
        <f t="shared" si="7"/>
        <v>53.8735469999328</v>
      </c>
      <c r="J82" s="60">
        <v>539.1</v>
      </c>
      <c r="K82" s="61">
        <v>253.62</v>
      </c>
      <c r="L82" s="61">
        <v>56.38</v>
      </c>
      <c r="M82" s="61">
        <v>0.17</v>
      </c>
      <c r="N82" s="61">
        <v>236.19</v>
      </c>
      <c r="O82" s="61">
        <v>6.67</v>
      </c>
      <c r="P82" s="62">
        <v>276.98</v>
      </c>
      <c r="Q82" s="24">
        <f t="shared" si="8"/>
        <v>52.615470228158046</v>
      </c>
      <c r="R82" s="63">
        <f t="shared" si="6"/>
        <v>418.38</v>
      </c>
      <c r="S82" s="17">
        <f t="shared" si="6"/>
        <v>250.35000000000002</v>
      </c>
      <c r="T82" s="64">
        <f t="shared" si="6"/>
        <v>62.285</v>
      </c>
      <c r="U82" s="17">
        <f t="shared" si="5"/>
        <v>0.28500000000000003</v>
      </c>
      <c r="V82" s="17">
        <f t="shared" si="5"/>
        <v>209.82</v>
      </c>
      <c r="W82" s="17">
        <f t="shared" si="5"/>
        <v>31.215</v>
      </c>
      <c r="X82" s="17">
        <f t="shared" si="5"/>
        <v>190.79000000000002</v>
      </c>
      <c r="Y82" s="15">
        <f t="shared" si="9"/>
        <v>53.06300492375353</v>
      </c>
    </row>
    <row r="83" spans="1:25" ht="15">
      <c r="A83" s="57" t="s">
        <v>342</v>
      </c>
      <c r="B83" s="58">
        <v>297.66</v>
      </c>
      <c r="C83" s="59">
        <v>267.76</v>
      </c>
      <c r="D83" s="59">
        <v>67.5</v>
      </c>
      <c r="E83" s="59">
        <v>0.37</v>
      </c>
      <c r="F83" s="59">
        <v>189.38</v>
      </c>
      <c r="G83" s="59">
        <v>75.57</v>
      </c>
      <c r="H83" s="65">
        <v>96.14</v>
      </c>
      <c r="I83" s="10">
        <f t="shared" si="7"/>
        <v>57.68662232076864</v>
      </c>
      <c r="J83" s="60">
        <v>539.1</v>
      </c>
      <c r="K83" s="61">
        <v>254.39</v>
      </c>
      <c r="L83" s="61">
        <v>56.44</v>
      </c>
      <c r="M83" s="61">
        <v>0.17</v>
      </c>
      <c r="N83" s="61">
        <v>236.55</v>
      </c>
      <c r="O83" s="61">
        <v>6.87</v>
      </c>
      <c r="P83" s="62">
        <v>276.75</v>
      </c>
      <c r="Q83" s="24">
        <f t="shared" si="8"/>
        <v>52.60990539788536</v>
      </c>
      <c r="R83" s="63">
        <f t="shared" si="6"/>
        <v>418.38</v>
      </c>
      <c r="S83" s="17">
        <f t="shared" si="6"/>
        <v>261.075</v>
      </c>
      <c r="T83" s="64">
        <f t="shared" si="6"/>
        <v>61.97</v>
      </c>
      <c r="U83" s="17">
        <f t="shared" si="5"/>
        <v>0.27</v>
      </c>
      <c r="V83" s="17">
        <f t="shared" si="5"/>
        <v>212.965</v>
      </c>
      <c r="W83" s="17">
        <f t="shared" si="5"/>
        <v>41.22</v>
      </c>
      <c r="X83" s="17">
        <f t="shared" si="5"/>
        <v>186.445</v>
      </c>
      <c r="Y83" s="15">
        <f t="shared" si="9"/>
        <v>54.41584205745973</v>
      </c>
    </row>
    <row r="84" spans="1:25" ht="15">
      <c r="A84" s="57" t="s">
        <v>343</v>
      </c>
      <c r="B84" s="58">
        <v>297.66</v>
      </c>
      <c r="C84" s="59">
        <v>135.3</v>
      </c>
      <c r="D84" s="59">
        <v>61.28</v>
      </c>
      <c r="E84" s="59">
        <v>0.63</v>
      </c>
      <c r="F84" s="59">
        <v>126.74</v>
      </c>
      <c r="G84" s="59">
        <v>6.22</v>
      </c>
      <c r="H84" s="65">
        <v>159.23</v>
      </c>
      <c r="I84" s="10">
        <f t="shared" si="7"/>
        <v>55.58355170328562</v>
      </c>
      <c r="J84" s="60">
        <v>539.1</v>
      </c>
      <c r="K84" s="61">
        <v>273.97</v>
      </c>
      <c r="L84" s="61">
        <v>58.34</v>
      </c>
      <c r="M84" s="61">
        <v>0.17</v>
      </c>
      <c r="N84" s="61">
        <v>249.38</v>
      </c>
      <c r="O84" s="61">
        <v>10.05</v>
      </c>
      <c r="P84" s="62">
        <v>266.09</v>
      </c>
      <c r="Q84" s="24">
        <f t="shared" si="8"/>
        <v>51.22240771656464</v>
      </c>
      <c r="R84" s="63">
        <f t="shared" si="6"/>
        <v>418.38</v>
      </c>
      <c r="S84" s="17">
        <f t="shared" si="6"/>
        <v>204.63500000000002</v>
      </c>
      <c r="T84" s="64">
        <f t="shared" si="6"/>
        <v>59.81</v>
      </c>
      <c r="U84" s="17">
        <f t="shared" si="5"/>
        <v>0.4</v>
      </c>
      <c r="V84" s="17">
        <f t="shared" si="5"/>
        <v>188.06</v>
      </c>
      <c r="W84" s="17">
        <f t="shared" si="5"/>
        <v>8.135</v>
      </c>
      <c r="X84" s="17">
        <f t="shared" si="5"/>
        <v>212.65999999999997</v>
      </c>
      <c r="Y84" s="15">
        <f t="shared" si="9"/>
        <v>52.773794158420564</v>
      </c>
    </row>
    <row r="85" spans="1:25" ht="15">
      <c r="A85" s="57" t="s">
        <v>344</v>
      </c>
      <c r="B85" s="58">
        <v>297.66</v>
      </c>
      <c r="C85" s="59">
        <v>155.98</v>
      </c>
      <c r="D85" s="59">
        <v>64.36</v>
      </c>
      <c r="E85" s="59">
        <v>0.6</v>
      </c>
      <c r="F85" s="59">
        <v>140.14</v>
      </c>
      <c r="G85" s="59">
        <v>12.23</v>
      </c>
      <c r="H85" s="65">
        <v>146.83</v>
      </c>
      <c r="I85" s="10">
        <f t="shared" si="7"/>
        <v>53.436807095343674</v>
      </c>
      <c r="J85" s="60">
        <v>539.1</v>
      </c>
      <c r="K85" s="61">
        <v>274.73</v>
      </c>
      <c r="L85" s="61">
        <v>58.4</v>
      </c>
      <c r="M85" s="61">
        <v>0.17</v>
      </c>
      <c r="N85" s="61">
        <v>249.74</v>
      </c>
      <c r="O85" s="61">
        <v>10.24</v>
      </c>
      <c r="P85" s="62">
        <v>265.86</v>
      </c>
      <c r="Q85" s="24">
        <f t="shared" si="8"/>
        <v>51.214987942867744</v>
      </c>
      <c r="R85" s="63">
        <f t="shared" si="6"/>
        <v>418.38</v>
      </c>
      <c r="S85" s="17">
        <f t="shared" si="6"/>
        <v>215.35500000000002</v>
      </c>
      <c r="T85" s="64">
        <f t="shared" si="6"/>
        <v>61.379999999999995</v>
      </c>
      <c r="U85" s="17">
        <f t="shared" si="5"/>
        <v>0.385</v>
      </c>
      <c r="V85" s="17">
        <f t="shared" si="5"/>
        <v>194.94</v>
      </c>
      <c r="W85" s="17">
        <f t="shared" si="5"/>
        <v>11.235</v>
      </c>
      <c r="X85" s="17">
        <f t="shared" si="5"/>
        <v>206.34500000000003</v>
      </c>
      <c r="Y85" s="15">
        <f t="shared" si="9"/>
        <v>52.00535398441609</v>
      </c>
    </row>
    <row r="86" spans="1:25" ht="15">
      <c r="A86" s="57" t="s">
        <v>345</v>
      </c>
      <c r="B86" s="58">
        <v>297.66</v>
      </c>
      <c r="C86" s="59">
        <v>176.66</v>
      </c>
      <c r="D86" s="59">
        <v>66.67</v>
      </c>
      <c r="E86" s="59">
        <v>0.56</v>
      </c>
      <c r="F86" s="59">
        <v>152.2</v>
      </c>
      <c r="G86" s="59">
        <v>20.66</v>
      </c>
      <c r="H86" s="65">
        <v>135.22</v>
      </c>
      <c r="I86" s="10">
        <f t="shared" si="7"/>
        <v>52.36847409796412</v>
      </c>
      <c r="J86" s="60">
        <v>539.1</v>
      </c>
      <c r="K86" s="61">
        <v>275.49</v>
      </c>
      <c r="L86" s="61">
        <v>58.45</v>
      </c>
      <c r="M86" s="61">
        <v>0.17</v>
      </c>
      <c r="N86" s="61">
        <v>250.1</v>
      </c>
      <c r="O86" s="61">
        <v>10.44</v>
      </c>
      <c r="P86" s="62">
        <v>265.63</v>
      </c>
      <c r="Q86" s="24">
        <f t="shared" si="8"/>
        <v>51.20942311259506</v>
      </c>
      <c r="R86" s="63">
        <f t="shared" si="6"/>
        <v>418.38</v>
      </c>
      <c r="S86" s="17">
        <f t="shared" si="6"/>
        <v>226.075</v>
      </c>
      <c r="T86" s="64">
        <f t="shared" si="6"/>
        <v>62.56</v>
      </c>
      <c r="U86" s="17">
        <f t="shared" si="5"/>
        <v>0.36500000000000005</v>
      </c>
      <c r="V86" s="17">
        <f t="shared" si="5"/>
        <v>201.14999999999998</v>
      </c>
      <c r="W86" s="17">
        <f t="shared" si="5"/>
        <v>15.55</v>
      </c>
      <c r="X86" s="17">
        <f t="shared" si="5"/>
        <v>200.425</v>
      </c>
      <c r="Y86" s="15">
        <f t="shared" si="9"/>
        <v>51.621731440317426</v>
      </c>
    </row>
    <row r="87" spans="1:25" ht="15">
      <c r="A87" s="57" t="s">
        <v>346</v>
      </c>
      <c r="B87" s="58">
        <v>297.66</v>
      </c>
      <c r="C87" s="59">
        <v>197.34</v>
      </c>
      <c r="D87" s="59">
        <v>68.16</v>
      </c>
      <c r="E87" s="59">
        <v>0.53</v>
      </c>
      <c r="F87" s="59">
        <v>162.97</v>
      </c>
      <c r="G87" s="59">
        <v>30.02</v>
      </c>
      <c r="H87" s="65">
        <v>124.07</v>
      </c>
      <c r="I87" s="10">
        <f t="shared" si="7"/>
        <v>51.76711684472216</v>
      </c>
      <c r="J87" s="60">
        <v>539.1</v>
      </c>
      <c r="K87" s="61">
        <v>276.25</v>
      </c>
      <c r="L87" s="61">
        <v>58.51</v>
      </c>
      <c r="M87" s="61">
        <v>0.17</v>
      </c>
      <c r="N87" s="61">
        <v>250.46</v>
      </c>
      <c r="O87" s="61">
        <v>10.64</v>
      </c>
      <c r="P87" s="62">
        <v>265.4</v>
      </c>
      <c r="Q87" s="24">
        <f t="shared" si="8"/>
        <v>51.20385828232238</v>
      </c>
      <c r="R87" s="63">
        <f t="shared" si="6"/>
        <v>418.38</v>
      </c>
      <c r="S87" s="17">
        <f t="shared" si="6"/>
        <v>236.79500000000002</v>
      </c>
      <c r="T87" s="64">
        <f t="shared" si="6"/>
        <v>63.334999999999994</v>
      </c>
      <c r="U87" s="17">
        <f t="shared" si="5"/>
        <v>0.35000000000000003</v>
      </c>
      <c r="V87" s="17">
        <f t="shared" si="5"/>
        <v>206.715</v>
      </c>
      <c r="W87" s="17">
        <f t="shared" si="5"/>
        <v>20.33</v>
      </c>
      <c r="X87" s="17">
        <f t="shared" si="5"/>
        <v>194.73499999999999</v>
      </c>
      <c r="Y87" s="15">
        <f t="shared" si="9"/>
        <v>51.40422582341412</v>
      </c>
    </row>
    <row r="88" spans="1:25" ht="15">
      <c r="A88" s="57" t="s">
        <v>347</v>
      </c>
      <c r="B88" s="58">
        <v>297.66</v>
      </c>
      <c r="C88" s="59">
        <v>218.02</v>
      </c>
      <c r="D88" s="59">
        <v>68.9</v>
      </c>
      <c r="E88" s="59">
        <v>0.49</v>
      </c>
      <c r="F88" s="59">
        <v>172.88</v>
      </c>
      <c r="G88" s="59">
        <v>39.7</v>
      </c>
      <c r="H88" s="65">
        <v>115.05</v>
      </c>
      <c r="I88" s="10">
        <f t="shared" si="7"/>
        <v>51.98884633474434</v>
      </c>
      <c r="J88" s="60">
        <v>539.1</v>
      </c>
      <c r="K88" s="61">
        <v>277.01</v>
      </c>
      <c r="L88" s="61">
        <v>58.56</v>
      </c>
      <c r="M88" s="61">
        <v>0.17</v>
      </c>
      <c r="N88" s="61">
        <v>250.82</v>
      </c>
      <c r="O88" s="61">
        <v>10.84</v>
      </c>
      <c r="P88" s="62">
        <v>265.17</v>
      </c>
      <c r="Q88" s="24">
        <f t="shared" si="8"/>
        <v>51.19829345204971</v>
      </c>
      <c r="R88" s="63">
        <f t="shared" si="6"/>
        <v>418.38</v>
      </c>
      <c r="S88" s="17">
        <f t="shared" si="6"/>
        <v>247.515</v>
      </c>
      <c r="T88" s="64">
        <f t="shared" si="6"/>
        <v>63.730000000000004</v>
      </c>
      <c r="U88" s="17">
        <f t="shared" si="5"/>
        <v>0.33</v>
      </c>
      <c r="V88" s="17">
        <f t="shared" si="5"/>
        <v>211.85</v>
      </c>
      <c r="W88" s="17">
        <f t="shared" si="5"/>
        <v>25.270000000000003</v>
      </c>
      <c r="X88" s="17">
        <f t="shared" si="5"/>
        <v>190.11</v>
      </c>
      <c r="Y88" s="15">
        <f t="shared" si="9"/>
        <v>51.47951622926527</v>
      </c>
    </row>
    <row r="89" spans="1:25" ht="15">
      <c r="A89" s="57" t="s">
        <v>348</v>
      </c>
      <c r="B89" s="58">
        <v>297.66</v>
      </c>
      <c r="C89" s="59">
        <v>238.7</v>
      </c>
      <c r="D89" s="59">
        <v>68.96</v>
      </c>
      <c r="E89" s="59">
        <v>0.45</v>
      </c>
      <c r="F89" s="59">
        <v>181.32</v>
      </c>
      <c r="G89" s="59">
        <v>50.11</v>
      </c>
      <c r="H89" s="65">
        <v>106.15</v>
      </c>
      <c r="I89" s="10">
        <f t="shared" si="7"/>
        <v>52.496136531613246</v>
      </c>
      <c r="J89" s="60">
        <v>539.1</v>
      </c>
      <c r="K89" s="61">
        <v>277.77</v>
      </c>
      <c r="L89" s="61">
        <v>58.61</v>
      </c>
      <c r="M89" s="61">
        <v>0.17</v>
      </c>
      <c r="N89" s="61">
        <v>251.19</v>
      </c>
      <c r="O89" s="61">
        <v>11.04</v>
      </c>
      <c r="P89" s="62">
        <v>264.94</v>
      </c>
      <c r="Q89" s="24">
        <f t="shared" si="8"/>
        <v>51.192728621777036</v>
      </c>
      <c r="R89" s="63">
        <f t="shared" si="6"/>
        <v>418.38</v>
      </c>
      <c r="S89" s="17">
        <f t="shared" si="6"/>
        <v>258.235</v>
      </c>
      <c r="T89" s="64">
        <f t="shared" si="6"/>
        <v>63.785</v>
      </c>
      <c r="U89" s="17">
        <f t="shared" si="5"/>
        <v>0.31</v>
      </c>
      <c r="V89" s="17">
        <f t="shared" si="5"/>
        <v>216.255</v>
      </c>
      <c r="W89" s="17">
        <f t="shared" si="5"/>
        <v>30.575</v>
      </c>
      <c r="X89" s="17">
        <f t="shared" si="5"/>
        <v>185.54500000000002</v>
      </c>
      <c r="Y89" s="15">
        <f t="shared" si="9"/>
        <v>51.656388928725086</v>
      </c>
    </row>
    <row r="90" spans="1:25" ht="15">
      <c r="A90" s="57" t="s">
        <v>349</v>
      </c>
      <c r="B90" s="58">
        <v>297.66</v>
      </c>
      <c r="C90" s="59">
        <v>259.38</v>
      </c>
      <c r="D90" s="59">
        <v>68.49</v>
      </c>
      <c r="E90" s="59">
        <v>0.42</v>
      </c>
      <c r="F90" s="59">
        <v>188.87</v>
      </c>
      <c r="G90" s="59">
        <v>65.23</v>
      </c>
      <c r="H90" s="65">
        <v>96.96</v>
      </c>
      <c r="I90" s="10">
        <f t="shared" si="7"/>
        <v>54.488342404085195</v>
      </c>
      <c r="J90" s="60">
        <v>539.1</v>
      </c>
      <c r="K90" s="61">
        <v>278.53</v>
      </c>
      <c r="L90" s="61">
        <v>58.66</v>
      </c>
      <c r="M90" s="61">
        <v>0.17</v>
      </c>
      <c r="N90" s="61">
        <v>251.55</v>
      </c>
      <c r="O90" s="61">
        <v>11.24</v>
      </c>
      <c r="P90" s="62">
        <v>264.72</v>
      </c>
      <c r="Q90" s="24">
        <f t="shared" si="8"/>
        <v>51.18901873492859</v>
      </c>
      <c r="R90" s="63">
        <f t="shared" si="6"/>
        <v>418.38</v>
      </c>
      <c r="S90" s="17">
        <f t="shared" si="6"/>
        <v>268.955</v>
      </c>
      <c r="T90" s="64">
        <f t="shared" si="6"/>
        <v>63.574999999999996</v>
      </c>
      <c r="U90" s="17">
        <f t="shared" si="5"/>
        <v>0.295</v>
      </c>
      <c r="V90" s="17">
        <f t="shared" si="5"/>
        <v>220.21</v>
      </c>
      <c r="W90" s="17">
        <f t="shared" si="5"/>
        <v>38.235</v>
      </c>
      <c r="X90" s="17">
        <f t="shared" si="5"/>
        <v>180.84</v>
      </c>
      <c r="Y90" s="15">
        <f t="shared" si="9"/>
        <v>52.36268464075721</v>
      </c>
    </row>
    <row r="91" spans="1:25" ht="15">
      <c r="A91" s="57" t="s">
        <v>350</v>
      </c>
      <c r="B91" s="58">
        <v>297.66</v>
      </c>
      <c r="C91" s="59">
        <v>280.06</v>
      </c>
      <c r="D91" s="59">
        <v>67.61</v>
      </c>
      <c r="E91" s="59">
        <v>0.39</v>
      </c>
      <c r="F91" s="59">
        <v>194.11</v>
      </c>
      <c r="G91" s="59">
        <v>81.89</v>
      </c>
      <c r="H91" s="65">
        <v>92.43</v>
      </c>
      <c r="I91" s="10">
        <f t="shared" si="7"/>
        <v>58.563461667674524</v>
      </c>
      <c r="J91" s="60">
        <v>539.1</v>
      </c>
      <c r="K91" s="61">
        <v>279.29</v>
      </c>
      <c r="L91" s="61">
        <v>58.71</v>
      </c>
      <c r="M91" s="61">
        <v>0.17</v>
      </c>
      <c r="N91" s="61">
        <v>251.91</v>
      </c>
      <c r="O91" s="61">
        <v>11.44</v>
      </c>
      <c r="P91" s="62">
        <v>264.49</v>
      </c>
      <c r="Q91" s="24">
        <f t="shared" si="8"/>
        <v>51.183453904655906</v>
      </c>
      <c r="R91" s="63">
        <f t="shared" si="6"/>
        <v>418.38</v>
      </c>
      <c r="S91" s="17">
        <f t="shared" si="6"/>
        <v>279.675</v>
      </c>
      <c r="T91" s="64">
        <f t="shared" si="6"/>
        <v>63.16</v>
      </c>
      <c r="U91" s="17">
        <f t="shared" si="5"/>
        <v>0.28</v>
      </c>
      <c r="V91" s="17">
        <f t="shared" si="5"/>
        <v>223.01</v>
      </c>
      <c r="W91" s="17">
        <f t="shared" si="5"/>
        <v>46.665</v>
      </c>
      <c r="X91" s="17">
        <f t="shared" si="5"/>
        <v>178.46</v>
      </c>
      <c r="Y91" s="15">
        <f t="shared" si="9"/>
        <v>53.80873846742196</v>
      </c>
    </row>
    <row r="92" spans="1:25" ht="15">
      <c r="A92" s="57" t="s">
        <v>351</v>
      </c>
      <c r="B92" s="58">
        <v>297.66</v>
      </c>
      <c r="C92" s="59">
        <v>149.98</v>
      </c>
      <c r="D92" s="59">
        <v>63.8</v>
      </c>
      <c r="E92" s="59">
        <v>0.63</v>
      </c>
      <c r="F92" s="59">
        <v>135.88</v>
      </c>
      <c r="G92" s="59">
        <v>10.29</v>
      </c>
      <c r="H92" s="65">
        <v>151.51</v>
      </c>
      <c r="I92" s="10">
        <f t="shared" si="7"/>
        <v>54.35732043270845</v>
      </c>
      <c r="J92" s="60">
        <v>539.1</v>
      </c>
      <c r="K92" s="61">
        <v>310.28</v>
      </c>
      <c r="L92" s="61">
        <v>61</v>
      </c>
      <c r="M92" s="61">
        <v>0.17</v>
      </c>
      <c r="N92" s="61">
        <v>267.9</v>
      </c>
      <c r="O92" s="61">
        <v>26.71</v>
      </c>
      <c r="P92" s="62">
        <v>248.8</v>
      </c>
      <c r="Q92" s="24">
        <f t="shared" si="8"/>
        <v>51.10554628083843</v>
      </c>
      <c r="R92" s="63">
        <f t="shared" si="6"/>
        <v>418.38</v>
      </c>
      <c r="S92" s="17">
        <f t="shared" si="6"/>
        <v>230.13</v>
      </c>
      <c r="T92" s="64">
        <f t="shared" si="6"/>
        <v>62.4</v>
      </c>
      <c r="U92" s="17">
        <f t="shared" si="5"/>
        <v>0.4</v>
      </c>
      <c r="V92" s="17">
        <f t="shared" si="5"/>
        <v>201.89</v>
      </c>
      <c r="W92" s="17">
        <f t="shared" si="5"/>
        <v>18.5</v>
      </c>
      <c r="X92" s="17">
        <f t="shared" si="5"/>
        <v>200.155</v>
      </c>
      <c r="Y92" s="15">
        <f t="shared" si="9"/>
        <v>52.262297432955684</v>
      </c>
    </row>
    <row r="93" spans="1:25" ht="15">
      <c r="A93" s="57" t="s">
        <v>352</v>
      </c>
      <c r="B93" s="58">
        <v>297.66</v>
      </c>
      <c r="C93" s="59">
        <v>170.66</v>
      </c>
      <c r="D93" s="59">
        <v>66.35</v>
      </c>
      <c r="E93" s="59">
        <v>0.6</v>
      </c>
      <c r="F93" s="59">
        <v>148.81</v>
      </c>
      <c r="G93" s="59">
        <v>17.76</v>
      </c>
      <c r="H93" s="65">
        <v>139.06</v>
      </c>
      <c r="I93" s="10">
        <f t="shared" si="7"/>
        <v>52.68427064435933</v>
      </c>
      <c r="J93" s="60">
        <v>539.1</v>
      </c>
      <c r="K93" s="61">
        <v>311.04</v>
      </c>
      <c r="L93" s="61">
        <v>61.03</v>
      </c>
      <c r="M93" s="61">
        <v>0.17</v>
      </c>
      <c r="N93" s="61">
        <v>268.01</v>
      </c>
      <c r="O93" s="61">
        <v>27.24</v>
      </c>
      <c r="P93" s="62">
        <v>248.74</v>
      </c>
      <c r="Q93" s="24">
        <f t="shared" si="8"/>
        <v>51.192728621777036</v>
      </c>
      <c r="R93" s="63">
        <f t="shared" si="6"/>
        <v>418.38</v>
      </c>
      <c r="S93" s="17">
        <f t="shared" si="6"/>
        <v>240.85000000000002</v>
      </c>
      <c r="T93" s="64">
        <f t="shared" si="6"/>
        <v>63.69</v>
      </c>
      <c r="U93" s="17">
        <f t="shared" si="5"/>
        <v>0.385</v>
      </c>
      <c r="V93" s="17">
        <f t="shared" si="5"/>
        <v>208.41</v>
      </c>
      <c r="W93" s="17">
        <f t="shared" si="5"/>
        <v>22.5</v>
      </c>
      <c r="X93" s="17">
        <f t="shared" si="5"/>
        <v>193.9</v>
      </c>
      <c r="Y93" s="15">
        <f t="shared" si="9"/>
        <v>51.7233137339261</v>
      </c>
    </row>
    <row r="94" spans="1:25" ht="15">
      <c r="A94" s="57" t="s">
        <v>353</v>
      </c>
      <c r="B94" s="58">
        <v>297.66</v>
      </c>
      <c r="C94" s="59">
        <v>191.34</v>
      </c>
      <c r="D94" s="59">
        <v>68.14</v>
      </c>
      <c r="E94" s="59">
        <v>0.57</v>
      </c>
      <c r="F94" s="59">
        <v>160.31</v>
      </c>
      <c r="G94" s="59">
        <v>25.76</v>
      </c>
      <c r="H94" s="65">
        <v>128.48</v>
      </c>
      <c r="I94" s="10">
        <f t="shared" si="7"/>
        <v>51.81750991063629</v>
      </c>
      <c r="J94" s="60">
        <v>539.1</v>
      </c>
      <c r="K94" s="61">
        <v>311.8</v>
      </c>
      <c r="L94" s="61">
        <v>61.06</v>
      </c>
      <c r="M94" s="61">
        <v>0.17</v>
      </c>
      <c r="N94" s="61">
        <v>268.12</v>
      </c>
      <c r="O94" s="61">
        <v>27.77</v>
      </c>
      <c r="P94" s="62">
        <v>248.69</v>
      </c>
      <c r="Q94" s="24">
        <f t="shared" si="8"/>
        <v>51.28176590613985</v>
      </c>
      <c r="R94" s="63">
        <f t="shared" si="6"/>
        <v>418.38</v>
      </c>
      <c r="S94" s="17">
        <f t="shared" si="6"/>
        <v>251.57</v>
      </c>
      <c r="T94" s="64">
        <f t="shared" si="6"/>
        <v>64.6</v>
      </c>
      <c r="U94" s="17">
        <f t="shared" si="5"/>
        <v>0.37</v>
      </c>
      <c r="V94" s="17">
        <f t="shared" si="5"/>
        <v>214.215</v>
      </c>
      <c r="W94" s="17">
        <f t="shared" si="5"/>
        <v>26.765</v>
      </c>
      <c r="X94" s="17">
        <f t="shared" si="5"/>
        <v>188.58499999999998</v>
      </c>
      <c r="Y94" s="15">
        <f t="shared" si="9"/>
        <v>51.47234571442229</v>
      </c>
    </row>
    <row r="95" spans="1:25" ht="15">
      <c r="A95" s="57" t="s">
        <v>354</v>
      </c>
      <c r="B95" s="58">
        <v>297.66</v>
      </c>
      <c r="C95" s="59">
        <v>212.02</v>
      </c>
      <c r="D95" s="59">
        <v>69.17</v>
      </c>
      <c r="E95" s="59">
        <v>0.54</v>
      </c>
      <c r="F95" s="59">
        <v>170.23</v>
      </c>
      <c r="G95" s="59">
        <v>36.76</v>
      </c>
      <c r="H95" s="65">
        <v>114.88</v>
      </c>
      <c r="I95" s="10">
        <f t="shared" si="7"/>
        <v>50.944030101458026</v>
      </c>
      <c r="J95" s="60">
        <v>539.1</v>
      </c>
      <c r="K95" s="61">
        <v>312.56</v>
      </c>
      <c r="L95" s="61">
        <v>61.1</v>
      </c>
      <c r="M95" s="61">
        <v>0.17</v>
      </c>
      <c r="N95" s="61">
        <v>268.23</v>
      </c>
      <c r="O95" s="61">
        <v>28.3</v>
      </c>
      <c r="P95" s="62">
        <v>248.63</v>
      </c>
      <c r="Q95" s="24">
        <f t="shared" si="8"/>
        <v>51.368948247078464</v>
      </c>
      <c r="R95" s="63">
        <f t="shared" si="6"/>
        <v>418.38</v>
      </c>
      <c r="S95" s="17">
        <f t="shared" si="6"/>
        <v>262.29</v>
      </c>
      <c r="T95" s="64">
        <f t="shared" si="6"/>
        <v>65.135</v>
      </c>
      <c r="U95" s="17">
        <f t="shared" si="5"/>
        <v>0.35500000000000004</v>
      </c>
      <c r="V95" s="17">
        <f t="shared" si="5"/>
        <v>219.23000000000002</v>
      </c>
      <c r="W95" s="17">
        <f t="shared" si="5"/>
        <v>32.53</v>
      </c>
      <c r="X95" s="17">
        <f t="shared" si="5"/>
        <v>181.755</v>
      </c>
      <c r="Y95" s="15">
        <f t="shared" si="9"/>
        <v>51.21779243749701</v>
      </c>
    </row>
    <row r="96" spans="1:25" ht="15">
      <c r="A96" s="57" t="s">
        <v>355</v>
      </c>
      <c r="B96" s="58">
        <v>297.66</v>
      </c>
      <c r="C96" s="59">
        <v>232.7</v>
      </c>
      <c r="D96" s="59">
        <v>69.49</v>
      </c>
      <c r="E96" s="59">
        <v>0.5</v>
      </c>
      <c r="F96" s="59">
        <v>179.84</v>
      </c>
      <c r="G96" s="59">
        <v>46.71</v>
      </c>
      <c r="H96" s="65">
        <v>106.24</v>
      </c>
      <c r="I96" s="10">
        <f t="shared" si="7"/>
        <v>51.38412954377477</v>
      </c>
      <c r="J96" s="60">
        <v>539.1</v>
      </c>
      <c r="K96" s="61">
        <v>313.32</v>
      </c>
      <c r="L96" s="61">
        <v>61.13</v>
      </c>
      <c r="M96" s="61">
        <v>0.17</v>
      </c>
      <c r="N96" s="61">
        <v>268.34</v>
      </c>
      <c r="O96" s="61">
        <v>28.83</v>
      </c>
      <c r="P96" s="62">
        <v>248.58</v>
      </c>
      <c r="Q96" s="24">
        <f t="shared" si="8"/>
        <v>51.457985531441295</v>
      </c>
      <c r="R96" s="63">
        <f t="shared" si="6"/>
        <v>418.38</v>
      </c>
      <c r="S96" s="17">
        <f t="shared" si="6"/>
        <v>273.01</v>
      </c>
      <c r="T96" s="64">
        <f t="shared" si="6"/>
        <v>65.31</v>
      </c>
      <c r="U96" s="17">
        <f t="shared" si="5"/>
        <v>0.335</v>
      </c>
      <c r="V96" s="17">
        <f t="shared" si="5"/>
        <v>224.08999999999997</v>
      </c>
      <c r="W96" s="17">
        <f t="shared" si="5"/>
        <v>37.769999999999996</v>
      </c>
      <c r="X96" s="17">
        <f t="shared" si="5"/>
        <v>177.41</v>
      </c>
      <c r="Y96" s="15">
        <f t="shared" si="9"/>
        <v>51.43171279697882</v>
      </c>
    </row>
    <row r="97" spans="1:25" ht="15">
      <c r="A97" s="57" t="s">
        <v>356</v>
      </c>
      <c r="B97" s="58">
        <v>297.66</v>
      </c>
      <c r="C97" s="59">
        <v>253.38</v>
      </c>
      <c r="D97" s="59">
        <v>69.22</v>
      </c>
      <c r="E97" s="59">
        <v>0.47</v>
      </c>
      <c r="F97" s="59">
        <v>187.29</v>
      </c>
      <c r="G97" s="59">
        <v>61.78</v>
      </c>
      <c r="H97" s="65">
        <v>95.46</v>
      </c>
      <c r="I97" s="10">
        <f t="shared" si="7"/>
        <v>52.8253712289189</v>
      </c>
      <c r="J97" s="60">
        <v>539.1</v>
      </c>
      <c r="K97" s="61">
        <v>314.08</v>
      </c>
      <c r="L97" s="61">
        <v>61.16</v>
      </c>
      <c r="M97" s="61">
        <v>0.17</v>
      </c>
      <c r="N97" s="61">
        <v>268.44</v>
      </c>
      <c r="O97" s="61">
        <v>29.37</v>
      </c>
      <c r="P97" s="62">
        <v>248.53</v>
      </c>
      <c r="Q97" s="24">
        <f t="shared" si="8"/>
        <v>51.54887775922833</v>
      </c>
      <c r="R97" s="63">
        <f t="shared" si="6"/>
        <v>418.38</v>
      </c>
      <c r="S97" s="17">
        <f t="shared" si="6"/>
        <v>283.73</v>
      </c>
      <c r="T97" s="64">
        <f t="shared" si="6"/>
        <v>65.19</v>
      </c>
      <c r="U97" s="17">
        <f t="shared" si="5"/>
        <v>0.32</v>
      </c>
      <c r="V97" s="17">
        <f t="shared" si="5"/>
        <v>227.865</v>
      </c>
      <c r="W97" s="17">
        <f t="shared" si="5"/>
        <v>45.575</v>
      </c>
      <c r="X97" s="17">
        <f t="shared" si="5"/>
        <v>171.995</v>
      </c>
      <c r="Y97" s="15">
        <f t="shared" si="9"/>
        <v>52.00296381280176</v>
      </c>
    </row>
    <row r="98" spans="1:25" ht="15">
      <c r="A98" s="57" t="s">
        <v>357</v>
      </c>
      <c r="B98" s="58">
        <v>297.66</v>
      </c>
      <c r="C98" s="59">
        <v>274.05</v>
      </c>
      <c r="D98" s="59">
        <v>68.49</v>
      </c>
      <c r="E98" s="59">
        <v>0.44</v>
      </c>
      <c r="F98" s="59">
        <v>193.46</v>
      </c>
      <c r="G98" s="59">
        <v>74.48</v>
      </c>
      <c r="H98" s="65">
        <v>90.69</v>
      </c>
      <c r="I98" s="10">
        <f t="shared" si="7"/>
        <v>55.48948464691258</v>
      </c>
      <c r="J98" s="60">
        <v>539.1</v>
      </c>
      <c r="K98" s="61">
        <v>314.84</v>
      </c>
      <c r="L98" s="61">
        <v>61.18</v>
      </c>
      <c r="M98" s="61">
        <v>0.17</v>
      </c>
      <c r="N98" s="61">
        <v>268.55</v>
      </c>
      <c r="O98" s="61">
        <v>29.9</v>
      </c>
      <c r="P98" s="62">
        <v>248.47</v>
      </c>
      <c r="Q98" s="24">
        <f t="shared" si="8"/>
        <v>51.636060100166944</v>
      </c>
      <c r="R98" s="63">
        <f t="shared" si="6"/>
        <v>418.38</v>
      </c>
      <c r="S98" s="17">
        <f t="shared" si="6"/>
        <v>294.445</v>
      </c>
      <c r="T98" s="64">
        <f t="shared" si="6"/>
        <v>64.835</v>
      </c>
      <c r="U98" s="17">
        <f t="shared" si="5"/>
        <v>0.305</v>
      </c>
      <c r="V98" s="17">
        <f t="shared" si="5"/>
        <v>231.005</v>
      </c>
      <c r="W98" s="17">
        <f t="shared" si="5"/>
        <v>52.19</v>
      </c>
      <c r="X98" s="17">
        <f t="shared" si="5"/>
        <v>169.57999999999998</v>
      </c>
      <c r="Y98" s="15">
        <f t="shared" si="9"/>
        <v>53.00683589081696</v>
      </c>
    </row>
    <row r="99" spans="1:25" ht="15">
      <c r="A99" s="57" t="s">
        <v>358</v>
      </c>
      <c r="B99" s="58">
        <v>297.66</v>
      </c>
      <c r="C99" s="59">
        <v>294.73</v>
      </c>
      <c r="D99" s="59">
        <v>67.43</v>
      </c>
      <c r="E99" s="59">
        <v>0.41</v>
      </c>
      <c r="F99" s="59">
        <v>198.4</v>
      </c>
      <c r="G99" s="59">
        <v>91.62</v>
      </c>
      <c r="H99" s="65">
        <v>86.53</v>
      </c>
      <c r="I99" s="10">
        <f t="shared" si="7"/>
        <v>59.850164617348646</v>
      </c>
      <c r="J99" s="60">
        <v>539.1</v>
      </c>
      <c r="K99" s="61">
        <v>315.6</v>
      </c>
      <c r="L99" s="61">
        <v>61.21</v>
      </c>
      <c r="M99" s="61">
        <v>0.17</v>
      </c>
      <c r="N99" s="61">
        <v>268.66</v>
      </c>
      <c r="O99" s="61">
        <v>30.43</v>
      </c>
      <c r="P99" s="62">
        <v>248.42</v>
      </c>
      <c r="Q99" s="24">
        <f t="shared" si="8"/>
        <v>51.72509738452976</v>
      </c>
      <c r="R99" s="63">
        <f t="shared" si="6"/>
        <v>418.38</v>
      </c>
      <c r="S99" s="17">
        <f t="shared" si="6"/>
        <v>305.165</v>
      </c>
      <c r="T99" s="64">
        <f t="shared" si="6"/>
        <v>64.32000000000001</v>
      </c>
      <c r="U99" s="17">
        <f t="shared" si="5"/>
        <v>0.29</v>
      </c>
      <c r="V99" s="17">
        <f t="shared" si="5"/>
        <v>233.53000000000003</v>
      </c>
      <c r="W99" s="17">
        <f t="shared" si="5"/>
        <v>61.025000000000006</v>
      </c>
      <c r="X99" s="17">
        <f t="shared" si="5"/>
        <v>167.475</v>
      </c>
      <c r="Y99" s="15">
        <f t="shared" si="9"/>
        <v>54.61542138725561</v>
      </c>
    </row>
    <row r="100" spans="1:25" ht="15">
      <c r="A100" s="57" t="s">
        <v>359</v>
      </c>
      <c r="B100" s="58">
        <v>297.66</v>
      </c>
      <c r="C100" s="59">
        <v>162.48</v>
      </c>
      <c r="D100" s="59">
        <v>65.45</v>
      </c>
      <c r="E100" s="59">
        <v>0.63</v>
      </c>
      <c r="F100" s="59">
        <v>142.84</v>
      </c>
      <c r="G100" s="59">
        <v>15.24</v>
      </c>
      <c r="H100" s="65">
        <v>142.38</v>
      </c>
      <c r="I100" s="10">
        <f t="shared" si="7"/>
        <v>52.953033662568025</v>
      </c>
      <c r="J100" s="60">
        <v>539.1</v>
      </c>
      <c r="K100" s="61">
        <v>336.13</v>
      </c>
      <c r="L100" s="61">
        <v>62.43</v>
      </c>
      <c r="M100" s="61">
        <v>0.17</v>
      </c>
      <c r="N100" s="61">
        <v>279.41</v>
      </c>
      <c r="O100" s="61">
        <v>37.38</v>
      </c>
      <c r="P100" s="62">
        <v>239.23</v>
      </c>
      <c r="Q100" s="24">
        <f t="shared" si="8"/>
        <v>51.30959005750324</v>
      </c>
      <c r="R100" s="63">
        <f t="shared" si="6"/>
        <v>418.38</v>
      </c>
      <c r="S100" s="17">
        <f t="shared" si="6"/>
        <v>249.305</v>
      </c>
      <c r="T100" s="64">
        <f t="shared" si="6"/>
        <v>63.94</v>
      </c>
      <c r="U100" s="17">
        <f t="shared" si="5"/>
        <v>0.4</v>
      </c>
      <c r="V100" s="17">
        <f t="shared" si="5"/>
        <v>211.125</v>
      </c>
      <c r="W100" s="17">
        <f t="shared" si="5"/>
        <v>26.310000000000002</v>
      </c>
      <c r="X100" s="17">
        <f t="shared" si="5"/>
        <v>190.805</v>
      </c>
      <c r="Y100" s="15">
        <f t="shared" si="9"/>
        <v>51.89421100435011</v>
      </c>
    </row>
    <row r="101" spans="1:25" ht="15">
      <c r="A101" s="57" t="s">
        <v>360</v>
      </c>
      <c r="B101" s="58">
        <v>297.66</v>
      </c>
      <c r="C101" s="59">
        <v>183.16</v>
      </c>
      <c r="D101" s="59">
        <v>67.59</v>
      </c>
      <c r="E101" s="59">
        <v>0.6</v>
      </c>
      <c r="F101" s="59">
        <v>154.63</v>
      </c>
      <c r="G101" s="59">
        <v>23.82</v>
      </c>
      <c r="H101" s="65">
        <v>131.11</v>
      </c>
      <c r="I101" s="10">
        <f t="shared" si="7"/>
        <v>52.049318013841294</v>
      </c>
      <c r="J101" s="60">
        <v>539.1</v>
      </c>
      <c r="K101" s="61">
        <v>336.89</v>
      </c>
      <c r="L101" s="61">
        <v>62.45</v>
      </c>
      <c r="M101" s="61">
        <v>0.17</v>
      </c>
      <c r="N101" s="61">
        <v>279.52</v>
      </c>
      <c r="O101" s="61">
        <v>37.91</v>
      </c>
      <c r="P101" s="62">
        <v>239.17</v>
      </c>
      <c r="Q101" s="24">
        <f t="shared" si="8"/>
        <v>51.39677239844185</v>
      </c>
      <c r="R101" s="63">
        <f t="shared" si="6"/>
        <v>418.38</v>
      </c>
      <c r="S101" s="17">
        <f t="shared" si="6"/>
        <v>260.025</v>
      </c>
      <c r="T101" s="64">
        <f t="shared" si="6"/>
        <v>65.02000000000001</v>
      </c>
      <c r="U101" s="17">
        <f t="shared" si="5"/>
        <v>0.385</v>
      </c>
      <c r="V101" s="17">
        <f t="shared" si="5"/>
        <v>217.075</v>
      </c>
      <c r="W101" s="17">
        <f t="shared" si="5"/>
        <v>30.865</v>
      </c>
      <c r="X101" s="17">
        <f t="shared" si="5"/>
        <v>185.14</v>
      </c>
      <c r="Y101" s="15">
        <f t="shared" si="9"/>
        <v>51.62890195516038</v>
      </c>
    </row>
    <row r="102" spans="1:25" ht="15">
      <c r="A102" s="57" t="s">
        <v>361</v>
      </c>
      <c r="B102" s="58">
        <v>297.66</v>
      </c>
      <c r="C102" s="59">
        <v>203.84</v>
      </c>
      <c r="D102" s="59">
        <v>68.99</v>
      </c>
      <c r="E102" s="59">
        <v>0.57</v>
      </c>
      <c r="F102" s="59">
        <v>165.2</v>
      </c>
      <c r="G102" s="59">
        <v>33.38</v>
      </c>
      <c r="H102" s="65">
        <v>119.93</v>
      </c>
      <c r="I102" s="10">
        <f t="shared" si="7"/>
        <v>51.50507290196868</v>
      </c>
      <c r="J102" s="60">
        <v>539.1</v>
      </c>
      <c r="K102" s="61">
        <v>337.65</v>
      </c>
      <c r="L102" s="61">
        <v>62.46</v>
      </c>
      <c r="M102" s="61">
        <v>0.17</v>
      </c>
      <c r="N102" s="61">
        <v>279.63</v>
      </c>
      <c r="O102" s="61">
        <v>38.44</v>
      </c>
      <c r="P102" s="62">
        <v>239.12</v>
      </c>
      <c r="Q102" s="24">
        <f t="shared" si="8"/>
        <v>51.48580968280467</v>
      </c>
      <c r="R102" s="63">
        <f t="shared" si="6"/>
        <v>418.38</v>
      </c>
      <c r="S102" s="17">
        <f t="shared" si="6"/>
        <v>270.745</v>
      </c>
      <c r="T102" s="64">
        <f t="shared" si="6"/>
        <v>65.725</v>
      </c>
      <c r="U102" s="17">
        <f t="shared" si="5"/>
        <v>0.37</v>
      </c>
      <c r="V102" s="17">
        <f t="shared" si="5"/>
        <v>222.415</v>
      </c>
      <c r="W102" s="17">
        <f t="shared" si="5"/>
        <v>35.91</v>
      </c>
      <c r="X102" s="17">
        <f t="shared" si="5"/>
        <v>179.525</v>
      </c>
      <c r="Y102" s="15">
        <f t="shared" si="9"/>
        <v>51.49266217314403</v>
      </c>
    </row>
    <row r="103" spans="1:25" ht="15">
      <c r="A103" s="57" t="s">
        <v>362</v>
      </c>
      <c r="B103" s="58">
        <v>297.66</v>
      </c>
      <c r="C103" s="59">
        <v>224.51</v>
      </c>
      <c r="D103" s="59">
        <v>69.66</v>
      </c>
      <c r="E103" s="59">
        <v>0.54</v>
      </c>
      <c r="F103" s="59">
        <v>174.81</v>
      </c>
      <c r="G103" s="59">
        <v>43.32</v>
      </c>
      <c r="H103" s="65">
        <v>111.28</v>
      </c>
      <c r="I103" s="10">
        <f t="shared" si="7"/>
        <v>51.9384532688302</v>
      </c>
      <c r="J103" s="60">
        <v>539.1</v>
      </c>
      <c r="K103" s="61">
        <v>338.41</v>
      </c>
      <c r="L103" s="61">
        <v>62.48</v>
      </c>
      <c r="M103" s="61">
        <v>0.17</v>
      </c>
      <c r="N103" s="61">
        <v>279.74</v>
      </c>
      <c r="O103" s="61">
        <v>38.97</v>
      </c>
      <c r="P103" s="62">
        <v>239.07</v>
      </c>
      <c r="Q103" s="24">
        <f t="shared" si="8"/>
        <v>51.574846967167495</v>
      </c>
      <c r="R103" s="63">
        <f t="shared" si="6"/>
        <v>418.38</v>
      </c>
      <c r="S103" s="17">
        <f t="shared" si="6"/>
        <v>281.46000000000004</v>
      </c>
      <c r="T103" s="64">
        <f t="shared" si="6"/>
        <v>66.07</v>
      </c>
      <c r="U103" s="17">
        <f t="shared" si="5"/>
        <v>0.35500000000000004</v>
      </c>
      <c r="V103" s="17">
        <f t="shared" si="5"/>
        <v>227.275</v>
      </c>
      <c r="W103" s="17">
        <f t="shared" si="5"/>
        <v>41.144999999999996</v>
      </c>
      <c r="X103" s="17">
        <f t="shared" si="5"/>
        <v>175.175</v>
      </c>
      <c r="Y103" s="15">
        <f t="shared" si="9"/>
        <v>51.70419236101152</v>
      </c>
    </row>
    <row r="104" spans="1:25" ht="15">
      <c r="A104" s="57" t="s">
        <v>363</v>
      </c>
      <c r="B104" s="58">
        <v>297.66</v>
      </c>
      <c r="C104" s="59">
        <v>245.19</v>
      </c>
      <c r="D104" s="59">
        <v>69.7</v>
      </c>
      <c r="E104" s="59">
        <v>0.51</v>
      </c>
      <c r="F104" s="59">
        <v>184.08</v>
      </c>
      <c r="G104" s="59">
        <v>57.08</v>
      </c>
      <c r="H104" s="65">
        <v>100.29</v>
      </c>
      <c r="I104" s="10">
        <f t="shared" si="7"/>
        <v>52.86904521937781</v>
      </c>
      <c r="J104" s="60">
        <v>539.1</v>
      </c>
      <c r="K104" s="61">
        <v>339.17</v>
      </c>
      <c r="L104" s="61">
        <v>62.5</v>
      </c>
      <c r="M104" s="61">
        <v>0.17</v>
      </c>
      <c r="N104" s="61">
        <v>279.84</v>
      </c>
      <c r="O104" s="61">
        <v>39.5</v>
      </c>
      <c r="P104" s="62">
        <v>239.01</v>
      </c>
      <c r="Q104" s="24">
        <f t="shared" si="8"/>
        <v>51.6620293081061</v>
      </c>
      <c r="R104" s="63">
        <f t="shared" si="6"/>
        <v>418.38</v>
      </c>
      <c r="S104" s="17">
        <f t="shared" si="6"/>
        <v>292.18</v>
      </c>
      <c r="T104" s="64">
        <f t="shared" si="6"/>
        <v>66.1</v>
      </c>
      <c r="U104" s="17">
        <f t="shared" si="5"/>
        <v>0.34</v>
      </c>
      <c r="V104" s="17">
        <f t="shared" si="5"/>
        <v>231.95999999999998</v>
      </c>
      <c r="W104" s="17">
        <f t="shared" si="5"/>
        <v>48.29</v>
      </c>
      <c r="X104" s="17">
        <f t="shared" si="5"/>
        <v>169.65</v>
      </c>
      <c r="Y104" s="15">
        <f t="shared" si="9"/>
        <v>52.09140016253167</v>
      </c>
    </row>
    <row r="105" spans="1:25" ht="15">
      <c r="A105" s="57" t="s">
        <v>364</v>
      </c>
      <c r="B105" s="58">
        <v>297.66</v>
      </c>
      <c r="C105" s="59">
        <v>265.87</v>
      </c>
      <c r="D105" s="59">
        <v>69.21</v>
      </c>
      <c r="E105" s="59">
        <v>0.48</v>
      </c>
      <c r="F105" s="59">
        <v>190.47</v>
      </c>
      <c r="G105" s="59">
        <v>69.67</v>
      </c>
      <c r="H105" s="65">
        <v>93.25</v>
      </c>
      <c r="I105" s="10">
        <f t="shared" si="7"/>
        <v>54.73358865820063</v>
      </c>
      <c r="J105" s="60">
        <v>539.1</v>
      </c>
      <c r="K105" s="61">
        <v>339.93</v>
      </c>
      <c r="L105" s="61">
        <v>62.51</v>
      </c>
      <c r="M105" s="61">
        <v>0.17</v>
      </c>
      <c r="N105" s="61">
        <v>279.95</v>
      </c>
      <c r="O105" s="61">
        <v>40.03</v>
      </c>
      <c r="P105" s="62">
        <v>238.96</v>
      </c>
      <c r="Q105" s="24">
        <f t="shared" si="8"/>
        <v>51.75106659246893</v>
      </c>
      <c r="R105" s="63">
        <f t="shared" si="6"/>
        <v>418.38</v>
      </c>
      <c r="S105" s="17">
        <f t="shared" si="6"/>
        <v>302.9</v>
      </c>
      <c r="T105" s="64">
        <f t="shared" si="6"/>
        <v>65.86</v>
      </c>
      <c r="U105" s="17">
        <f t="shared" si="5"/>
        <v>0.325</v>
      </c>
      <c r="V105" s="17">
        <f t="shared" si="5"/>
        <v>235.20999999999998</v>
      </c>
      <c r="W105" s="17">
        <f t="shared" si="5"/>
        <v>54.85</v>
      </c>
      <c r="X105" s="17">
        <f t="shared" si="5"/>
        <v>166.10500000000002</v>
      </c>
      <c r="Y105" s="15">
        <f t="shared" si="9"/>
        <v>52.81203690424972</v>
      </c>
    </row>
    <row r="106" spans="1:25" ht="15">
      <c r="A106" s="57" t="s">
        <v>365</v>
      </c>
      <c r="B106" s="58">
        <v>297.66</v>
      </c>
      <c r="C106" s="59">
        <v>286.55</v>
      </c>
      <c r="D106" s="59">
        <v>68.32</v>
      </c>
      <c r="E106" s="59">
        <v>0.45</v>
      </c>
      <c r="F106" s="59">
        <v>196.65</v>
      </c>
      <c r="G106" s="59">
        <v>82.37</v>
      </c>
      <c r="H106" s="65">
        <v>88.48</v>
      </c>
      <c r="I106" s="10">
        <f t="shared" si="7"/>
        <v>57.39770207619432</v>
      </c>
      <c r="J106" s="60">
        <v>539.1</v>
      </c>
      <c r="K106" s="61">
        <v>340.69</v>
      </c>
      <c r="L106" s="61">
        <v>62.53</v>
      </c>
      <c r="M106" s="61">
        <v>0.17</v>
      </c>
      <c r="N106" s="61">
        <v>280.06</v>
      </c>
      <c r="O106" s="61">
        <v>40.57</v>
      </c>
      <c r="P106" s="62">
        <v>238.9</v>
      </c>
      <c r="Q106" s="24">
        <f t="shared" si="8"/>
        <v>51.84010387683176</v>
      </c>
      <c r="R106" s="63">
        <f t="shared" si="6"/>
        <v>418.38</v>
      </c>
      <c r="S106" s="17">
        <f t="shared" si="6"/>
        <v>313.62</v>
      </c>
      <c r="T106" s="64">
        <f t="shared" si="6"/>
        <v>65.425</v>
      </c>
      <c r="U106" s="17">
        <f t="shared" si="5"/>
        <v>0.31</v>
      </c>
      <c r="V106" s="17">
        <f t="shared" si="5"/>
        <v>238.35500000000002</v>
      </c>
      <c r="W106" s="17">
        <f t="shared" si="5"/>
        <v>61.47</v>
      </c>
      <c r="X106" s="17">
        <f t="shared" si="5"/>
        <v>163.69</v>
      </c>
      <c r="Y106" s="15">
        <f t="shared" si="9"/>
        <v>53.81710406807209</v>
      </c>
    </row>
    <row r="107" spans="1:25" ht="15">
      <c r="A107" s="57" t="s">
        <v>366</v>
      </c>
      <c r="B107" s="58">
        <v>297.66</v>
      </c>
      <c r="C107" s="59">
        <v>307.23</v>
      </c>
      <c r="D107" s="59">
        <v>67.14</v>
      </c>
      <c r="E107" s="59">
        <v>0.42</v>
      </c>
      <c r="F107" s="59">
        <v>201.59</v>
      </c>
      <c r="G107" s="59">
        <v>99.68</v>
      </c>
      <c r="H107" s="65">
        <v>84.33</v>
      </c>
      <c r="I107" s="10">
        <f t="shared" si="7"/>
        <v>61.81885372572734</v>
      </c>
      <c r="J107" s="60">
        <v>539.1</v>
      </c>
      <c r="K107" s="61">
        <v>341.46</v>
      </c>
      <c r="L107" s="61">
        <v>62.54</v>
      </c>
      <c r="M107" s="61">
        <v>0.17</v>
      </c>
      <c r="N107" s="61">
        <v>280.17</v>
      </c>
      <c r="O107" s="61">
        <v>41.1</v>
      </c>
      <c r="P107" s="62">
        <v>238.85</v>
      </c>
      <c r="Q107" s="24">
        <f t="shared" si="8"/>
        <v>51.92914116119458</v>
      </c>
      <c r="R107" s="63">
        <f t="shared" si="6"/>
        <v>418.38</v>
      </c>
      <c r="S107" s="17">
        <f t="shared" si="6"/>
        <v>324.345</v>
      </c>
      <c r="T107" s="64">
        <f t="shared" si="6"/>
        <v>64.84</v>
      </c>
      <c r="U107" s="17">
        <f t="shared" si="5"/>
        <v>0.295</v>
      </c>
      <c r="V107" s="17">
        <f t="shared" si="5"/>
        <v>240.88</v>
      </c>
      <c r="W107" s="17">
        <f t="shared" si="5"/>
        <v>70.39</v>
      </c>
      <c r="X107" s="17">
        <f t="shared" si="5"/>
        <v>161.59</v>
      </c>
      <c r="Y107" s="15">
        <f t="shared" si="9"/>
        <v>55.44720110903963</v>
      </c>
    </row>
    <row r="108" spans="1:25" ht="15">
      <c r="A108" s="57" t="s">
        <v>367</v>
      </c>
      <c r="B108" s="58">
        <v>297.66</v>
      </c>
      <c r="C108" s="59">
        <v>174.97</v>
      </c>
      <c r="D108" s="59">
        <v>66.7</v>
      </c>
      <c r="E108" s="59">
        <v>0.63</v>
      </c>
      <c r="F108" s="59">
        <v>148.46</v>
      </c>
      <c r="G108" s="59">
        <v>22.96</v>
      </c>
      <c r="H108" s="65">
        <v>134.92</v>
      </c>
      <c r="I108" s="10">
        <f t="shared" si="7"/>
        <v>53.04038164348585</v>
      </c>
      <c r="J108" s="60">
        <v>539.1</v>
      </c>
      <c r="K108" s="61">
        <v>361.99</v>
      </c>
      <c r="L108" s="61">
        <v>63.48</v>
      </c>
      <c r="M108" s="61">
        <v>0.17</v>
      </c>
      <c r="N108" s="61">
        <v>289.43</v>
      </c>
      <c r="O108" s="61">
        <v>52.74</v>
      </c>
      <c r="P108" s="62">
        <v>227.28</v>
      </c>
      <c r="Q108" s="24">
        <f t="shared" si="8"/>
        <v>51.94212576516416</v>
      </c>
      <c r="R108" s="63">
        <f t="shared" si="6"/>
        <v>418.38</v>
      </c>
      <c r="S108" s="17">
        <f t="shared" si="6"/>
        <v>268.48</v>
      </c>
      <c r="T108" s="64">
        <f t="shared" si="6"/>
        <v>65.09</v>
      </c>
      <c r="U108" s="17">
        <f t="shared" si="5"/>
        <v>0.4</v>
      </c>
      <c r="V108" s="17">
        <f t="shared" si="5"/>
        <v>218.945</v>
      </c>
      <c r="W108" s="17">
        <f t="shared" si="5"/>
        <v>37.85</v>
      </c>
      <c r="X108" s="17">
        <f t="shared" si="5"/>
        <v>181.1</v>
      </c>
      <c r="Y108" s="15">
        <f t="shared" si="9"/>
        <v>52.33280749557818</v>
      </c>
    </row>
    <row r="109" spans="1:25" s="30" customFormat="1" ht="15">
      <c r="A109" s="57" t="s">
        <v>368</v>
      </c>
      <c r="B109" s="58">
        <v>297.66</v>
      </c>
      <c r="C109" s="59">
        <v>195.65</v>
      </c>
      <c r="D109" s="59">
        <v>68.45</v>
      </c>
      <c r="E109" s="59">
        <v>0.61</v>
      </c>
      <c r="F109" s="59">
        <v>159.61</v>
      </c>
      <c r="G109" s="59">
        <v>31.32</v>
      </c>
      <c r="H109" s="65">
        <v>124.77</v>
      </c>
      <c r="I109" s="10">
        <f t="shared" si="7"/>
        <v>52.4390243902439</v>
      </c>
      <c r="J109" s="60">
        <v>539.1</v>
      </c>
      <c r="K109" s="61">
        <v>362.75</v>
      </c>
      <c r="L109" s="61">
        <v>63.49</v>
      </c>
      <c r="M109" s="61">
        <v>0.17</v>
      </c>
      <c r="N109" s="61">
        <v>289.54</v>
      </c>
      <c r="O109" s="61">
        <v>53.3</v>
      </c>
      <c r="P109" s="62">
        <v>227.23</v>
      </c>
      <c r="Q109" s="24">
        <f t="shared" si="8"/>
        <v>52.036727879799656</v>
      </c>
      <c r="R109" s="63">
        <f t="shared" si="6"/>
        <v>418.38</v>
      </c>
      <c r="S109" s="17">
        <f t="shared" si="6"/>
        <v>279.2</v>
      </c>
      <c r="T109" s="64">
        <f t="shared" si="6"/>
        <v>65.97</v>
      </c>
      <c r="U109" s="17">
        <f t="shared" si="5"/>
        <v>0.39</v>
      </c>
      <c r="V109" s="17">
        <f t="shared" si="5"/>
        <v>224.57500000000002</v>
      </c>
      <c r="W109" s="17">
        <f t="shared" si="5"/>
        <v>42.31</v>
      </c>
      <c r="X109" s="17">
        <f t="shared" si="5"/>
        <v>176</v>
      </c>
      <c r="Y109" s="15">
        <f t="shared" si="9"/>
        <v>52.17983651226158</v>
      </c>
    </row>
    <row r="110" spans="1:25" s="30" customFormat="1" ht="15">
      <c r="A110" s="57" t="s">
        <v>369</v>
      </c>
      <c r="B110" s="58">
        <v>297.66</v>
      </c>
      <c r="C110" s="59">
        <v>216.33</v>
      </c>
      <c r="D110" s="59">
        <v>69.49</v>
      </c>
      <c r="E110" s="59">
        <v>0.58</v>
      </c>
      <c r="F110" s="59">
        <v>169.44</v>
      </c>
      <c r="G110" s="59">
        <v>41.69</v>
      </c>
      <c r="H110" s="65">
        <v>114.13</v>
      </c>
      <c r="I110" s="10">
        <f t="shared" si="7"/>
        <v>52.34831687159846</v>
      </c>
      <c r="J110" s="60">
        <v>539.1</v>
      </c>
      <c r="K110" s="61">
        <v>363.51</v>
      </c>
      <c r="L110" s="61">
        <v>63.49</v>
      </c>
      <c r="M110" s="61">
        <v>0.17</v>
      </c>
      <c r="N110" s="61">
        <v>289.64</v>
      </c>
      <c r="O110" s="61">
        <v>53.86</v>
      </c>
      <c r="P110" s="62">
        <v>227.18</v>
      </c>
      <c r="Q110" s="24">
        <f t="shared" si="8"/>
        <v>52.13132999443518</v>
      </c>
      <c r="R110" s="63">
        <f t="shared" si="6"/>
        <v>418.38</v>
      </c>
      <c r="S110" s="17">
        <f t="shared" si="6"/>
        <v>289.92</v>
      </c>
      <c r="T110" s="64">
        <f t="shared" si="6"/>
        <v>66.49</v>
      </c>
      <c r="U110" s="17">
        <f t="shared" si="5"/>
        <v>0.375</v>
      </c>
      <c r="V110" s="17">
        <f t="shared" si="5"/>
        <v>229.54</v>
      </c>
      <c r="W110" s="17">
        <f t="shared" si="5"/>
        <v>47.775</v>
      </c>
      <c r="X110" s="17">
        <f t="shared" si="5"/>
        <v>170.655</v>
      </c>
      <c r="Y110" s="15">
        <f t="shared" si="9"/>
        <v>52.20851857163344</v>
      </c>
    </row>
    <row r="111" spans="1:25" s="30" customFormat="1" ht="15">
      <c r="A111" s="57" t="s">
        <v>370</v>
      </c>
      <c r="B111" s="58">
        <v>297.66</v>
      </c>
      <c r="C111" s="59">
        <v>237.01</v>
      </c>
      <c r="D111" s="59">
        <v>69.87</v>
      </c>
      <c r="E111" s="59">
        <v>0.55</v>
      </c>
      <c r="F111" s="59">
        <v>179</v>
      </c>
      <c r="G111" s="59">
        <v>51.72</v>
      </c>
      <c r="H111" s="65">
        <v>105.53</v>
      </c>
      <c r="I111" s="10">
        <f t="shared" si="7"/>
        <v>52.82873076664651</v>
      </c>
      <c r="J111" s="60">
        <v>539.1</v>
      </c>
      <c r="K111" s="61">
        <v>364.27</v>
      </c>
      <c r="L111" s="61">
        <v>63.5</v>
      </c>
      <c r="M111" s="61">
        <v>0.17</v>
      </c>
      <c r="N111" s="61">
        <v>289.75</v>
      </c>
      <c r="O111" s="61">
        <v>54.42</v>
      </c>
      <c r="P111" s="62">
        <v>227.12</v>
      </c>
      <c r="Q111" s="24">
        <f t="shared" si="8"/>
        <v>52.22407716564645</v>
      </c>
      <c r="R111" s="63">
        <f t="shared" si="6"/>
        <v>418.38</v>
      </c>
      <c r="S111" s="17">
        <f t="shared" si="6"/>
        <v>300.64</v>
      </c>
      <c r="T111" s="64">
        <f t="shared" si="6"/>
        <v>66.685</v>
      </c>
      <c r="U111" s="17">
        <f t="shared" si="5"/>
        <v>0.36000000000000004</v>
      </c>
      <c r="V111" s="17">
        <f t="shared" si="5"/>
        <v>234.375</v>
      </c>
      <c r="W111" s="17">
        <f t="shared" si="5"/>
        <v>53.07</v>
      </c>
      <c r="X111" s="17">
        <f t="shared" si="5"/>
        <v>166.325</v>
      </c>
      <c r="Y111" s="15">
        <f t="shared" si="9"/>
        <v>52.439170132415505</v>
      </c>
    </row>
    <row r="112" spans="1:25" s="30" customFormat="1" ht="15">
      <c r="A112" s="57" t="s">
        <v>371</v>
      </c>
      <c r="B112" s="58">
        <v>297.66</v>
      </c>
      <c r="C112" s="59">
        <v>257.69</v>
      </c>
      <c r="D112" s="59">
        <v>69.66</v>
      </c>
      <c r="E112" s="59">
        <v>0.52</v>
      </c>
      <c r="F112" s="59">
        <v>186.82</v>
      </c>
      <c r="G112" s="59">
        <v>66.89</v>
      </c>
      <c r="H112" s="65">
        <v>95.98</v>
      </c>
      <c r="I112" s="10">
        <f t="shared" si="7"/>
        <v>54.71679096956258</v>
      </c>
      <c r="J112" s="60">
        <v>539.1</v>
      </c>
      <c r="K112" s="61">
        <v>365.03</v>
      </c>
      <c r="L112" s="61">
        <v>63.5</v>
      </c>
      <c r="M112" s="61">
        <v>0.17</v>
      </c>
      <c r="N112" s="61">
        <v>289.86</v>
      </c>
      <c r="O112" s="61">
        <v>54.98</v>
      </c>
      <c r="P112" s="62">
        <v>227.07</v>
      </c>
      <c r="Q112" s="24">
        <f t="shared" si="8"/>
        <v>52.31867928028195</v>
      </c>
      <c r="R112" s="63">
        <f t="shared" si="6"/>
        <v>418.38</v>
      </c>
      <c r="S112" s="17">
        <f t="shared" si="6"/>
        <v>311.36</v>
      </c>
      <c r="T112" s="64">
        <f t="shared" si="6"/>
        <v>66.58</v>
      </c>
      <c r="U112" s="17">
        <f t="shared" si="5"/>
        <v>0.34500000000000003</v>
      </c>
      <c r="V112" s="17">
        <f t="shared" si="5"/>
        <v>238.34</v>
      </c>
      <c r="W112" s="17">
        <f t="shared" si="5"/>
        <v>60.935</v>
      </c>
      <c r="X112" s="17">
        <f t="shared" si="5"/>
        <v>161.525</v>
      </c>
      <c r="Y112" s="15">
        <f t="shared" si="9"/>
        <v>53.17175773220517</v>
      </c>
    </row>
    <row r="113" spans="1:25" ht="15">
      <c r="A113" s="57" t="s">
        <v>372</v>
      </c>
      <c r="B113" s="58">
        <v>297.66</v>
      </c>
      <c r="C113" s="59">
        <v>278.37</v>
      </c>
      <c r="D113" s="59">
        <v>68.99</v>
      </c>
      <c r="E113" s="59">
        <v>0.49</v>
      </c>
      <c r="F113" s="59">
        <v>193.15</v>
      </c>
      <c r="G113" s="59">
        <v>79.58</v>
      </c>
      <c r="H113" s="65">
        <v>88.98</v>
      </c>
      <c r="I113" s="10">
        <f t="shared" si="7"/>
        <v>56.62836793657192</v>
      </c>
      <c r="J113" s="60">
        <v>539.1</v>
      </c>
      <c r="K113" s="61">
        <v>365.79</v>
      </c>
      <c r="L113" s="61">
        <v>63.51</v>
      </c>
      <c r="M113" s="61">
        <v>0.17</v>
      </c>
      <c r="N113" s="61">
        <v>289.97</v>
      </c>
      <c r="O113" s="61">
        <v>55.54</v>
      </c>
      <c r="P113" s="62">
        <v>227.01</v>
      </c>
      <c r="Q113" s="24">
        <f t="shared" si="8"/>
        <v>52.41142645149323</v>
      </c>
      <c r="R113" s="63">
        <f t="shared" si="6"/>
        <v>418.38</v>
      </c>
      <c r="S113" s="17">
        <f t="shared" si="6"/>
        <v>322.08000000000004</v>
      </c>
      <c r="T113" s="64">
        <f t="shared" si="6"/>
        <v>66.25</v>
      </c>
      <c r="U113" s="17">
        <f t="shared" si="5"/>
        <v>0.33</v>
      </c>
      <c r="V113" s="17">
        <f t="shared" si="5"/>
        <v>241.56</v>
      </c>
      <c r="W113" s="17">
        <f t="shared" si="5"/>
        <v>67.56</v>
      </c>
      <c r="X113" s="17">
        <f t="shared" si="5"/>
        <v>157.995</v>
      </c>
      <c r="Y113" s="15">
        <f t="shared" si="9"/>
        <v>53.9115158468378</v>
      </c>
    </row>
    <row r="114" spans="1:25" ht="15">
      <c r="A114" s="57" t="s">
        <v>373</v>
      </c>
      <c r="B114" s="58">
        <v>297.66</v>
      </c>
      <c r="C114" s="59">
        <v>299.05</v>
      </c>
      <c r="D114" s="59">
        <v>67.98</v>
      </c>
      <c r="E114" s="59">
        <v>0.46</v>
      </c>
      <c r="F114" s="59">
        <v>199.27</v>
      </c>
      <c r="G114" s="59">
        <v>92.37</v>
      </c>
      <c r="H114" s="65">
        <v>84.25</v>
      </c>
      <c r="I114" s="10">
        <f t="shared" si="7"/>
        <v>59.33615534502452</v>
      </c>
      <c r="J114" s="60">
        <v>539.1</v>
      </c>
      <c r="K114" s="61">
        <v>366.55</v>
      </c>
      <c r="L114" s="61">
        <v>63.51</v>
      </c>
      <c r="M114" s="61">
        <v>0.17</v>
      </c>
      <c r="N114" s="61">
        <v>290.08</v>
      </c>
      <c r="O114" s="61">
        <v>56.1</v>
      </c>
      <c r="P114" s="62">
        <v>226.96</v>
      </c>
      <c r="Q114" s="24">
        <f t="shared" si="8"/>
        <v>52.506028566128734</v>
      </c>
      <c r="R114" s="63">
        <f t="shared" si="6"/>
        <v>418.38</v>
      </c>
      <c r="S114" s="17">
        <f t="shared" si="6"/>
        <v>332.8</v>
      </c>
      <c r="T114" s="64">
        <f t="shared" si="6"/>
        <v>65.745</v>
      </c>
      <c r="U114" s="17">
        <f t="shared" si="5"/>
        <v>0.315</v>
      </c>
      <c r="V114" s="17">
        <f t="shared" si="5"/>
        <v>244.675</v>
      </c>
      <c r="W114" s="17">
        <f t="shared" si="5"/>
        <v>74.235</v>
      </c>
      <c r="X114" s="17">
        <f t="shared" si="5"/>
        <v>155.60500000000002</v>
      </c>
      <c r="Y114" s="15">
        <f t="shared" si="9"/>
        <v>54.93570438357475</v>
      </c>
    </row>
    <row r="115" spans="1:25" ht="15">
      <c r="A115" s="57" t="s">
        <v>374</v>
      </c>
      <c r="B115" s="58">
        <v>297.66</v>
      </c>
      <c r="C115" s="59">
        <v>319.73</v>
      </c>
      <c r="D115" s="59">
        <v>66.72</v>
      </c>
      <c r="E115" s="59">
        <v>0.44</v>
      </c>
      <c r="F115" s="59">
        <v>204.15</v>
      </c>
      <c r="G115" s="59">
        <v>109.93</v>
      </c>
      <c r="H115" s="65">
        <v>80.14</v>
      </c>
      <c r="I115" s="10">
        <f t="shared" si="7"/>
        <v>63.85473358865819</v>
      </c>
      <c r="J115" s="60">
        <v>539.1</v>
      </c>
      <c r="K115" s="61">
        <v>367.31</v>
      </c>
      <c r="L115" s="61">
        <v>63.51</v>
      </c>
      <c r="M115" s="61">
        <v>0.17</v>
      </c>
      <c r="N115" s="61">
        <v>290.18</v>
      </c>
      <c r="O115" s="61">
        <v>56.66</v>
      </c>
      <c r="P115" s="62">
        <v>226.91</v>
      </c>
      <c r="Q115" s="24">
        <f t="shared" si="8"/>
        <v>52.60063068076423</v>
      </c>
      <c r="R115" s="63">
        <f t="shared" si="6"/>
        <v>418.38</v>
      </c>
      <c r="S115" s="17">
        <f t="shared" si="6"/>
        <v>343.52</v>
      </c>
      <c r="T115" s="64">
        <f t="shared" si="6"/>
        <v>65.115</v>
      </c>
      <c r="U115" s="17">
        <f t="shared" si="5"/>
        <v>0.305</v>
      </c>
      <c r="V115" s="17">
        <f t="shared" si="5"/>
        <v>247.16500000000002</v>
      </c>
      <c r="W115" s="17">
        <f t="shared" si="5"/>
        <v>83.295</v>
      </c>
      <c r="X115" s="17">
        <f t="shared" si="5"/>
        <v>153.525</v>
      </c>
      <c r="Y115" s="15">
        <f t="shared" si="9"/>
        <v>56.60404417037143</v>
      </c>
    </row>
    <row r="116" spans="1:25" ht="15">
      <c r="A116" s="57" t="s">
        <v>375</v>
      </c>
      <c r="B116" s="58">
        <v>297.66</v>
      </c>
      <c r="C116" s="59">
        <v>187.47</v>
      </c>
      <c r="D116" s="59">
        <v>67.58</v>
      </c>
      <c r="E116" s="59">
        <v>0.63</v>
      </c>
      <c r="F116" s="59">
        <v>152.58</v>
      </c>
      <c r="G116" s="59">
        <v>30.06</v>
      </c>
      <c r="H116" s="65">
        <v>131.76</v>
      </c>
      <c r="I116" s="10">
        <f t="shared" si="7"/>
        <v>54.36403950816367</v>
      </c>
      <c r="J116" s="60">
        <v>539.1</v>
      </c>
      <c r="K116" s="61">
        <v>387.85</v>
      </c>
      <c r="L116" s="61">
        <v>64.2</v>
      </c>
      <c r="M116" s="61">
        <v>0.17</v>
      </c>
      <c r="N116" s="61">
        <v>297.93</v>
      </c>
      <c r="O116" s="61">
        <v>73.04</v>
      </c>
      <c r="P116" s="62">
        <v>218.37</v>
      </c>
      <c r="Q116" s="24">
        <f t="shared" si="8"/>
        <v>54.05490632535708</v>
      </c>
      <c r="R116" s="63">
        <f t="shared" si="6"/>
        <v>418.38</v>
      </c>
      <c r="S116" s="17">
        <f t="shared" si="6"/>
        <v>287.66</v>
      </c>
      <c r="T116" s="64">
        <f t="shared" si="6"/>
        <v>65.89</v>
      </c>
      <c r="U116" s="17">
        <f t="shared" si="5"/>
        <v>0.4</v>
      </c>
      <c r="V116" s="17">
        <f t="shared" si="5"/>
        <v>225.255</v>
      </c>
      <c r="W116" s="17">
        <f t="shared" si="5"/>
        <v>51.550000000000004</v>
      </c>
      <c r="X116" s="17">
        <f t="shared" si="5"/>
        <v>175.065</v>
      </c>
      <c r="Y116" s="15">
        <f t="shared" si="9"/>
        <v>54.164874037955926</v>
      </c>
    </row>
    <row r="117" spans="1:25" ht="15">
      <c r="A117" s="57" t="s">
        <v>376</v>
      </c>
      <c r="B117" s="58">
        <v>297.66</v>
      </c>
      <c r="C117" s="59">
        <v>208.15</v>
      </c>
      <c r="D117" s="59">
        <v>68.97</v>
      </c>
      <c r="E117" s="59">
        <v>0.61</v>
      </c>
      <c r="F117" s="59">
        <v>163.34</v>
      </c>
      <c r="G117" s="59">
        <v>39.46</v>
      </c>
      <c r="H117" s="65">
        <v>120.07</v>
      </c>
      <c r="I117" s="10">
        <f t="shared" si="7"/>
        <v>53.594705368541284</v>
      </c>
      <c r="J117" s="60">
        <v>539.1</v>
      </c>
      <c r="K117" s="61">
        <v>388.61</v>
      </c>
      <c r="L117" s="61">
        <v>64.2</v>
      </c>
      <c r="M117" s="61">
        <v>0.17</v>
      </c>
      <c r="N117" s="61">
        <v>298.04</v>
      </c>
      <c r="O117" s="61">
        <v>73.6</v>
      </c>
      <c r="P117" s="62">
        <v>218.31</v>
      </c>
      <c r="Q117" s="24">
        <f t="shared" si="8"/>
        <v>54.147653496568346</v>
      </c>
      <c r="R117" s="63">
        <f t="shared" si="6"/>
        <v>418.38</v>
      </c>
      <c r="S117" s="17">
        <f t="shared" si="6"/>
        <v>298.38</v>
      </c>
      <c r="T117" s="64">
        <f t="shared" si="6"/>
        <v>66.58500000000001</v>
      </c>
      <c r="U117" s="17">
        <f t="shared" si="5"/>
        <v>0.39</v>
      </c>
      <c r="V117" s="17">
        <f t="shared" si="5"/>
        <v>230.69</v>
      </c>
      <c r="W117" s="17">
        <f t="shared" si="5"/>
        <v>56.53</v>
      </c>
      <c r="X117" s="17">
        <f t="shared" si="5"/>
        <v>169.19</v>
      </c>
      <c r="Y117" s="15">
        <f t="shared" si="9"/>
        <v>53.950953678474114</v>
      </c>
    </row>
    <row r="118" spans="1:25" ht="15">
      <c r="A118" s="57" t="s">
        <v>377</v>
      </c>
      <c r="B118" s="58">
        <v>297.66</v>
      </c>
      <c r="C118" s="59">
        <v>228.83</v>
      </c>
      <c r="D118" s="59">
        <v>69.7</v>
      </c>
      <c r="E118" s="59">
        <v>0.58</v>
      </c>
      <c r="F118" s="59">
        <v>172.9</v>
      </c>
      <c r="G118" s="59">
        <v>49.5</v>
      </c>
      <c r="H118" s="65">
        <v>111.47</v>
      </c>
      <c r="I118" s="10">
        <f t="shared" si="7"/>
        <v>54.07847880131693</v>
      </c>
      <c r="J118" s="60">
        <v>539.1</v>
      </c>
      <c r="K118" s="61">
        <v>389.37</v>
      </c>
      <c r="L118" s="61">
        <v>64.19</v>
      </c>
      <c r="M118" s="61">
        <v>0.17</v>
      </c>
      <c r="N118" s="61">
        <v>298.15</v>
      </c>
      <c r="O118" s="61">
        <v>74.16</v>
      </c>
      <c r="P118" s="62">
        <v>218.26</v>
      </c>
      <c r="Q118" s="24">
        <f t="shared" si="8"/>
        <v>54.24225561120385</v>
      </c>
      <c r="R118" s="63">
        <f t="shared" si="6"/>
        <v>418.38</v>
      </c>
      <c r="S118" s="17">
        <f t="shared" si="6"/>
        <v>309.1</v>
      </c>
      <c r="T118" s="64">
        <f t="shared" si="6"/>
        <v>66.945</v>
      </c>
      <c r="U118" s="17">
        <f t="shared" si="5"/>
        <v>0.375</v>
      </c>
      <c r="V118" s="17">
        <f t="shared" si="5"/>
        <v>235.52499999999998</v>
      </c>
      <c r="W118" s="17">
        <f t="shared" si="5"/>
        <v>61.83</v>
      </c>
      <c r="X118" s="17">
        <f t="shared" si="5"/>
        <v>164.865</v>
      </c>
      <c r="Y118" s="15">
        <f t="shared" si="9"/>
        <v>54.1839954108705</v>
      </c>
    </row>
    <row r="119" spans="1:25" ht="15">
      <c r="A119" s="57" t="s">
        <v>378</v>
      </c>
      <c r="B119" s="58">
        <v>297.66</v>
      </c>
      <c r="C119" s="59">
        <v>249.51</v>
      </c>
      <c r="D119" s="59">
        <v>69.81</v>
      </c>
      <c r="E119" s="59">
        <v>0.56</v>
      </c>
      <c r="F119" s="59">
        <v>181.07</v>
      </c>
      <c r="G119" s="59">
        <v>64.08</v>
      </c>
      <c r="H119" s="65">
        <v>101.84</v>
      </c>
      <c r="I119" s="10">
        <f t="shared" si="7"/>
        <v>55.74144997648323</v>
      </c>
      <c r="J119" s="60">
        <v>539.1</v>
      </c>
      <c r="K119" s="61">
        <v>390.13</v>
      </c>
      <c r="L119" s="61">
        <v>64.19</v>
      </c>
      <c r="M119" s="61">
        <v>0.17</v>
      </c>
      <c r="N119" s="61">
        <v>298.26</v>
      </c>
      <c r="O119" s="61">
        <v>74.72</v>
      </c>
      <c r="P119" s="62">
        <v>218.2</v>
      </c>
      <c r="Q119" s="24">
        <f t="shared" si="8"/>
        <v>54.335002782415124</v>
      </c>
      <c r="R119" s="63">
        <f t="shared" si="6"/>
        <v>418.38</v>
      </c>
      <c r="S119" s="17">
        <f t="shared" si="6"/>
        <v>319.82</v>
      </c>
      <c r="T119" s="64">
        <f t="shared" si="6"/>
        <v>67</v>
      </c>
      <c r="U119" s="17">
        <f t="shared" si="5"/>
        <v>0.36500000000000005</v>
      </c>
      <c r="V119" s="17">
        <f t="shared" si="5"/>
        <v>239.665</v>
      </c>
      <c r="W119" s="17">
        <f t="shared" si="5"/>
        <v>69.4</v>
      </c>
      <c r="X119" s="17">
        <f aca="true" t="shared" si="10" ref="X119:X147">SUM(H119,P119)/2</f>
        <v>160.01999999999998</v>
      </c>
      <c r="Y119" s="15">
        <f t="shared" si="9"/>
        <v>54.83531717577322</v>
      </c>
    </row>
    <row r="120" spans="1:25" ht="15">
      <c r="A120" s="57" t="s">
        <v>379</v>
      </c>
      <c r="B120" s="58">
        <v>297.66</v>
      </c>
      <c r="C120" s="59">
        <v>270.19</v>
      </c>
      <c r="D120" s="59">
        <v>69.41</v>
      </c>
      <c r="E120" s="59">
        <v>0.53</v>
      </c>
      <c r="F120" s="59">
        <v>188.87</v>
      </c>
      <c r="G120" s="59">
        <v>76.03</v>
      </c>
      <c r="H120" s="65">
        <v>94.71</v>
      </c>
      <c r="I120" s="10">
        <f t="shared" si="7"/>
        <v>57.360747161190616</v>
      </c>
      <c r="J120" s="60">
        <v>539.1</v>
      </c>
      <c r="K120" s="61">
        <v>390.89</v>
      </c>
      <c r="L120" s="61">
        <v>64.18</v>
      </c>
      <c r="M120" s="61">
        <v>0.17</v>
      </c>
      <c r="N120" s="61">
        <v>298.36</v>
      </c>
      <c r="O120" s="61">
        <v>75.28</v>
      </c>
      <c r="P120" s="62">
        <v>218.15</v>
      </c>
      <c r="Q120" s="24">
        <f t="shared" si="8"/>
        <v>54.42960489705064</v>
      </c>
      <c r="R120" s="63">
        <f t="shared" si="6"/>
        <v>418.38</v>
      </c>
      <c r="S120" s="17">
        <f t="shared" si="6"/>
        <v>330.53999999999996</v>
      </c>
      <c r="T120" s="64">
        <f t="shared" si="6"/>
        <v>66.795</v>
      </c>
      <c r="U120" s="17">
        <f t="shared" si="6"/>
        <v>0.35000000000000003</v>
      </c>
      <c r="V120" s="17">
        <f t="shared" si="6"/>
        <v>243.615</v>
      </c>
      <c r="W120" s="17">
        <f t="shared" si="6"/>
        <v>75.655</v>
      </c>
      <c r="X120" s="17">
        <f t="shared" si="10"/>
        <v>156.43</v>
      </c>
      <c r="Y120" s="15">
        <f t="shared" si="9"/>
        <v>55.47229791099001</v>
      </c>
    </row>
    <row r="121" spans="1:25" ht="15">
      <c r="A121" s="57" t="s">
        <v>380</v>
      </c>
      <c r="B121" s="58">
        <v>297.66</v>
      </c>
      <c r="C121" s="59">
        <v>290.87</v>
      </c>
      <c r="D121" s="59">
        <v>68.6</v>
      </c>
      <c r="E121" s="59">
        <v>0.5</v>
      </c>
      <c r="F121" s="59">
        <v>195.21</v>
      </c>
      <c r="G121" s="59">
        <v>88.72</v>
      </c>
      <c r="H121" s="65">
        <v>87.71</v>
      </c>
      <c r="I121" s="10">
        <f t="shared" si="7"/>
        <v>59.272324128199955</v>
      </c>
      <c r="J121" s="60">
        <v>539.1</v>
      </c>
      <c r="K121" s="61">
        <v>391.65</v>
      </c>
      <c r="L121" s="61">
        <v>64.17</v>
      </c>
      <c r="M121" s="61">
        <v>0.17</v>
      </c>
      <c r="N121" s="61">
        <v>298.47</v>
      </c>
      <c r="O121" s="61">
        <v>75.84</v>
      </c>
      <c r="P121" s="62">
        <v>218.1</v>
      </c>
      <c r="Q121" s="24">
        <f t="shared" si="8"/>
        <v>54.524207011686144</v>
      </c>
      <c r="R121" s="63">
        <f aca="true" t="shared" si="11" ref="R121:W147">SUM(B121,J121)/2</f>
        <v>418.38</v>
      </c>
      <c r="S121" s="17">
        <f t="shared" si="11"/>
        <v>341.26</v>
      </c>
      <c r="T121" s="64">
        <f t="shared" si="11"/>
        <v>66.38499999999999</v>
      </c>
      <c r="U121" s="17">
        <f t="shared" si="11"/>
        <v>0.335</v>
      </c>
      <c r="V121" s="17">
        <f t="shared" si="11"/>
        <v>246.84000000000003</v>
      </c>
      <c r="W121" s="17">
        <f t="shared" si="11"/>
        <v>82.28</v>
      </c>
      <c r="X121" s="17">
        <f t="shared" si="10"/>
        <v>152.905</v>
      </c>
      <c r="Y121" s="15">
        <f t="shared" si="9"/>
        <v>56.2132511114298</v>
      </c>
    </row>
    <row r="122" spans="1:25" ht="15">
      <c r="A122" s="57" t="s">
        <v>381</v>
      </c>
      <c r="B122" s="58">
        <v>297.66</v>
      </c>
      <c r="C122" s="59">
        <v>311.55</v>
      </c>
      <c r="D122" s="59">
        <v>67.49</v>
      </c>
      <c r="E122" s="59">
        <v>0.48</v>
      </c>
      <c r="F122" s="59">
        <v>201.33</v>
      </c>
      <c r="G122" s="59">
        <v>101.51</v>
      </c>
      <c r="H122" s="65">
        <v>82.98</v>
      </c>
      <c r="I122" s="10">
        <f t="shared" si="7"/>
        <v>61.98011153665255</v>
      </c>
      <c r="J122" s="60">
        <v>539.1</v>
      </c>
      <c r="K122" s="61">
        <v>392.41</v>
      </c>
      <c r="L122" s="61">
        <v>64.17</v>
      </c>
      <c r="M122" s="61">
        <v>0.17</v>
      </c>
      <c r="N122" s="61">
        <v>298.58</v>
      </c>
      <c r="O122" s="61">
        <v>76.41</v>
      </c>
      <c r="P122" s="62">
        <v>218.04</v>
      </c>
      <c r="Q122" s="24">
        <f t="shared" si="8"/>
        <v>54.61880912632164</v>
      </c>
      <c r="R122" s="63">
        <f t="shared" si="11"/>
        <v>418.38</v>
      </c>
      <c r="S122" s="17">
        <f t="shared" si="11"/>
        <v>351.98</v>
      </c>
      <c r="T122" s="64">
        <f t="shared" si="11"/>
        <v>65.83</v>
      </c>
      <c r="U122" s="17">
        <f t="shared" si="11"/>
        <v>0.325</v>
      </c>
      <c r="V122" s="17">
        <f t="shared" si="11"/>
        <v>249.95499999999998</v>
      </c>
      <c r="W122" s="17">
        <f t="shared" si="11"/>
        <v>88.96000000000001</v>
      </c>
      <c r="X122" s="17">
        <f t="shared" si="10"/>
        <v>150.51</v>
      </c>
      <c r="Y122" s="15">
        <f t="shared" si="9"/>
        <v>57.23743964816674</v>
      </c>
    </row>
    <row r="123" spans="1:25" ht="15">
      <c r="A123" s="57" t="s">
        <v>382</v>
      </c>
      <c r="B123" s="58">
        <v>297.66</v>
      </c>
      <c r="C123" s="59">
        <v>332.23</v>
      </c>
      <c r="D123" s="59">
        <v>66.18</v>
      </c>
      <c r="E123" s="59">
        <v>0.45</v>
      </c>
      <c r="F123" s="59">
        <v>206.21</v>
      </c>
      <c r="G123" s="59">
        <v>119.24</v>
      </c>
      <c r="H123" s="65">
        <v>78.87</v>
      </c>
      <c r="I123" s="10">
        <f t="shared" si="7"/>
        <v>66.55580192165557</v>
      </c>
      <c r="J123" s="60">
        <v>539.1</v>
      </c>
      <c r="K123" s="61">
        <v>393.17</v>
      </c>
      <c r="L123" s="61">
        <v>64.16</v>
      </c>
      <c r="M123" s="61">
        <v>0.17</v>
      </c>
      <c r="N123" s="61">
        <v>298.69</v>
      </c>
      <c r="O123" s="61">
        <v>76.97</v>
      </c>
      <c r="P123" s="62">
        <v>217.99</v>
      </c>
      <c r="Q123" s="24">
        <f t="shared" si="8"/>
        <v>54.71341124095716</v>
      </c>
      <c r="R123" s="63">
        <f t="shared" si="11"/>
        <v>418.38</v>
      </c>
      <c r="S123" s="17">
        <f t="shared" si="11"/>
        <v>362.70000000000005</v>
      </c>
      <c r="T123" s="64">
        <f t="shared" si="11"/>
        <v>65.17</v>
      </c>
      <c r="U123" s="17">
        <f t="shared" si="11"/>
        <v>0.31</v>
      </c>
      <c r="V123" s="17">
        <f t="shared" si="11"/>
        <v>252.45</v>
      </c>
      <c r="W123" s="17">
        <f t="shared" si="11"/>
        <v>98.10499999999999</v>
      </c>
      <c r="X123" s="17">
        <f t="shared" si="10"/>
        <v>148.43</v>
      </c>
      <c r="Y123" s="15">
        <f t="shared" si="9"/>
        <v>58.926095893685165</v>
      </c>
    </row>
    <row r="124" spans="1:25" ht="15">
      <c r="A124" s="57" t="s">
        <v>383</v>
      </c>
      <c r="B124" s="58">
        <v>297.66</v>
      </c>
      <c r="C124" s="59">
        <v>199.97</v>
      </c>
      <c r="D124" s="59">
        <v>68.12</v>
      </c>
      <c r="E124" s="59">
        <v>0.63</v>
      </c>
      <c r="F124" s="59">
        <v>156.7</v>
      </c>
      <c r="G124" s="59">
        <v>37.16</v>
      </c>
      <c r="H124" s="65">
        <v>128.59</v>
      </c>
      <c r="I124" s="10">
        <f t="shared" si="7"/>
        <v>55.68433783511389</v>
      </c>
      <c r="J124" s="60">
        <v>539.1</v>
      </c>
      <c r="K124" s="61">
        <v>413.7</v>
      </c>
      <c r="L124" s="61">
        <v>64.63</v>
      </c>
      <c r="M124" s="61">
        <v>0.17</v>
      </c>
      <c r="N124" s="61">
        <v>305.49</v>
      </c>
      <c r="O124" s="61">
        <v>93.04</v>
      </c>
      <c r="P124" s="62">
        <v>207.09</v>
      </c>
      <c r="Q124" s="24">
        <f t="shared" si="8"/>
        <v>55.672416991281764</v>
      </c>
      <c r="R124" s="63">
        <f t="shared" si="11"/>
        <v>418.38</v>
      </c>
      <c r="S124" s="17">
        <f t="shared" si="11"/>
        <v>306.835</v>
      </c>
      <c r="T124" s="64">
        <f t="shared" si="11"/>
        <v>66.375</v>
      </c>
      <c r="U124" s="17">
        <f t="shared" si="11"/>
        <v>0.4</v>
      </c>
      <c r="V124" s="17">
        <f t="shared" si="11"/>
        <v>231.095</v>
      </c>
      <c r="W124" s="17">
        <f t="shared" si="11"/>
        <v>65.1</v>
      </c>
      <c r="X124" s="17">
        <f t="shared" si="10"/>
        <v>167.84</v>
      </c>
      <c r="Y124" s="15">
        <f t="shared" si="9"/>
        <v>55.676657584014535</v>
      </c>
    </row>
    <row r="125" spans="1:25" ht="15">
      <c r="A125" s="57" t="s">
        <v>384</v>
      </c>
      <c r="B125" s="58">
        <v>297.66</v>
      </c>
      <c r="C125" s="59">
        <v>220.65</v>
      </c>
      <c r="D125" s="59">
        <v>69.2</v>
      </c>
      <c r="E125" s="59">
        <v>0.61</v>
      </c>
      <c r="F125" s="59">
        <v>166.79</v>
      </c>
      <c r="G125" s="59">
        <v>47.27</v>
      </c>
      <c r="H125" s="65">
        <v>117.41</v>
      </c>
      <c r="I125" s="10">
        <f t="shared" si="7"/>
        <v>55.324867298259754</v>
      </c>
      <c r="J125" s="60">
        <v>539.1</v>
      </c>
      <c r="K125" s="61">
        <v>414.46</v>
      </c>
      <c r="L125" s="61">
        <v>64.61</v>
      </c>
      <c r="M125" s="61">
        <v>0.17</v>
      </c>
      <c r="N125" s="61">
        <v>305.59</v>
      </c>
      <c r="O125" s="61">
        <v>93.63</v>
      </c>
      <c r="P125" s="62">
        <v>207.04</v>
      </c>
      <c r="Q125" s="24">
        <f t="shared" si="8"/>
        <v>55.77258393618994</v>
      </c>
      <c r="R125" s="63">
        <f t="shared" si="11"/>
        <v>418.38</v>
      </c>
      <c r="S125" s="17">
        <f t="shared" si="11"/>
        <v>317.555</v>
      </c>
      <c r="T125" s="64">
        <f t="shared" si="11"/>
        <v>66.905</v>
      </c>
      <c r="U125" s="17">
        <f t="shared" si="11"/>
        <v>0.39</v>
      </c>
      <c r="V125" s="17">
        <f t="shared" si="11"/>
        <v>236.19</v>
      </c>
      <c r="W125" s="17">
        <f t="shared" si="11"/>
        <v>70.45</v>
      </c>
      <c r="X125" s="17">
        <f t="shared" si="10"/>
        <v>162.225</v>
      </c>
      <c r="Y125" s="15">
        <f t="shared" si="9"/>
        <v>55.613318036235</v>
      </c>
    </row>
    <row r="126" spans="1:25" ht="15">
      <c r="A126" s="68" t="s">
        <v>385</v>
      </c>
      <c r="B126" s="21">
        <v>297.66</v>
      </c>
      <c r="C126" s="22">
        <v>241.33</v>
      </c>
      <c r="D126" s="22">
        <v>69.65</v>
      </c>
      <c r="E126" s="22">
        <v>0.59</v>
      </c>
      <c r="F126" s="22">
        <v>175.32</v>
      </c>
      <c r="G126" s="22">
        <v>61.27</v>
      </c>
      <c r="H126" s="69">
        <v>107.71</v>
      </c>
      <c r="I126" s="70">
        <f t="shared" si="7"/>
        <v>56.769468521131486</v>
      </c>
      <c r="J126" s="21">
        <v>539.1</v>
      </c>
      <c r="K126" s="22">
        <v>415.22</v>
      </c>
      <c r="L126" s="22">
        <v>64.6</v>
      </c>
      <c r="M126" s="22">
        <v>0.17</v>
      </c>
      <c r="N126" s="22">
        <v>305.7</v>
      </c>
      <c r="O126" s="22">
        <v>94.23</v>
      </c>
      <c r="P126" s="69">
        <v>206.99</v>
      </c>
      <c r="Q126" s="19">
        <f t="shared" si="8"/>
        <v>55.874605824522355</v>
      </c>
      <c r="R126" s="71">
        <f t="shared" si="11"/>
        <v>418.38</v>
      </c>
      <c r="S126" s="22">
        <f t="shared" si="11"/>
        <v>328.27500000000003</v>
      </c>
      <c r="T126" s="35">
        <f t="shared" si="11"/>
        <v>67.125</v>
      </c>
      <c r="U126" s="22">
        <f t="shared" si="11"/>
        <v>0.38</v>
      </c>
      <c r="V126" s="22">
        <f t="shared" si="11"/>
        <v>240.51</v>
      </c>
      <c r="W126" s="22">
        <f t="shared" si="11"/>
        <v>77.75</v>
      </c>
      <c r="X126" s="22">
        <f t="shared" si="10"/>
        <v>157.35</v>
      </c>
      <c r="Y126" s="20">
        <f t="shared" si="9"/>
        <v>56.19293465270807</v>
      </c>
    </row>
    <row r="127" spans="1:25" ht="15">
      <c r="A127" s="57" t="s">
        <v>386</v>
      </c>
      <c r="B127" s="58">
        <v>297.66</v>
      </c>
      <c r="C127" s="59">
        <v>262.01</v>
      </c>
      <c r="D127" s="59">
        <v>69.54</v>
      </c>
      <c r="E127" s="59">
        <v>0.56</v>
      </c>
      <c r="F127" s="59">
        <v>183.13</v>
      </c>
      <c r="G127" s="59">
        <v>73.22</v>
      </c>
      <c r="H127" s="65">
        <v>100.57</v>
      </c>
      <c r="I127" s="10">
        <f t="shared" si="7"/>
        <v>58.38540616811126</v>
      </c>
      <c r="J127" s="60">
        <v>539.1</v>
      </c>
      <c r="K127" s="61">
        <v>415.98</v>
      </c>
      <c r="L127" s="61">
        <v>64.59</v>
      </c>
      <c r="M127" s="61">
        <v>0.17</v>
      </c>
      <c r="N127" s="61">
        <v>305.81</v>
      </c>
      <c r="O127" s="61">
        <v>94.82</v>
      </c>
      <c r="P127" s="62">
        <v>206.93</v>
      </c>
      <c r="Q127" s="24">
        <f t="shared" si="8"/>
        <v>55.9729178260063</v>
      </c>
      <c r="R127" s="63">
        <f t="shared" si="11"/>
        <v>418.38</v>
      </c>
      <c r="S127" s="17">
        <f t="shared" si="11"/>
        <v>338.995</v>
      </c>
      <c r="T127" s="64">
        <f t="shared" si="11"/>
        <v>67.065</v>
      </c>
      <c r="U127" s="17">
        <f t="shared" si="11"/>
        <v>0.36500000000000005</v>
      </c>
      <c r="V127" s="17">
        <f t="shared" si="11"/>
        <v>244.47</v>
      </c>
      <c r="W127" s="17">
        <f t="shared" si="11"/>
        <v>84.02</v>
      </c>
      <c r="X127" s="17">
        <f t="shared" si="10"/>
        <v>153.75</v>
      </c>
      <c r="Y127" s="15">
        <f t="shared" si="9"/>
        <v>56.83111047373202</v>
      </c>
    </row>
    <row r="128" spans="1:25" ht="15">
      <c r="A128" s="57" t="s">
        <v>387</v>
      </c>
      <c r="B128" s="58">
        <v>297.66</v>
      </c>
      <c r="C128" s="59">
        <v>282.69</v>
      </c>
      <c r="D128" s="59">
        <v>68.98</v>
      </c>
      <c r="E128" s="59">
        <v>0.54</v>
      </c>
      <c r="F128" s="59">
        <v>190.93</v>
      </c>
      <c r="G128" s="59">
        <v>85.17</v>
      </c>
      <c r="H128" s="65">
        <v>93.44</v>
      </c>
      <c r="I128" s="10">
        <f t="shared" si="7"/>
        <v>60.004703352818645</v>
      </c>
      <c r="J128" s="60">
        <v>539.1</v>
      </c>
      <c r="K128" s="61">
        <v>416.74</v>
      </c>
      <c r="L128" s="61">
        <v>64.57</v>
      </c>
      <c r="M128" s="61">
        <v>0.17</v>
      </c>
      <c r="N128" s="61">
        <v>305.92</v>
      </c>
      <c r="O128" s="61">
        <v>95.41</v>
      </c>
      <c r="P128" s="62">
        <v>206.88</v>
      </c>
      <c r="Q128" s="24">
        <f t="shared" si="8"/>
        <v>56.07308477091448</v>
      </c>
      <c r="R128" s="63">
        <f t="shared" si="11"/>
        <v>418.38</v>
      </c>
      <c r="S128" s="17">
        <f t="shared" si="11"/>
        <v>349.71500000000003</v>
      </c>
      <c r="T128" s="64">
        <f t="shared" si="11"/>
        <v>66.775</v>
      </c>
      <c r="U128" s="17">
        <f t="shared" si="11"/>
        <v>0.35500000000000004</v>
      </c>
      <c r="V128" s="17">
        <f t="shared" si="11"/>
        <v>248.425</v>
      </c>
      <c r="W128" s="17">
        <f t="shared" si="11"/>
        <v>90.28999999999999</v>
      </c>
      <c r="X128" s="17">
        <f t="shared" si="10"/>
        <v>150.16</v>
      </c>
      <c r="Y128" s="15">
        <f t="shared" si="9"/>
        <v>57.47167646637028</v>
      </c>
    </row>
    <row r="129" spans="1:25" ht="15">
      <c r="A129" s="57" t="s">
        <v>388</v>
      </c>
      <c r="B129" s="58">
        <v>297.66</v>
      </c>
      <c r="C129" s="59">
        <v>303.37</v>
      </c>
      <c r="D129" s="59">
        <v>68.07</v>
      </c>
      <c r="E129" s="59">
        <v>0.51</v>
      </c>
      <c r="F129" s="59">
        <v>197.27</v>
      </c>
      <c r="G129" s="59">
        <v>97.86</v>
      </c>
      <c r="H129" s="65">
        <v>86.44</v>
      </c>
      <c r="I129" s="10">
        <f t="shared" si="7"/>
        <v>61.91628031982798</v>
      </c>
      <c r="J129" s="60">
        <v>539.1</v>
      </c>
      <c r="K129" s="61">
        <v>417.5</v>
      </c>
      <c r="L129" s="61">
        <v>64.55</v>
      </c>
      <c r="M129" s="61">
        <v>0.17</v>
      </c>
      <c r="N129" s="61">
        <v>306.03</v>
      </c>
      <c r="O129" s="61">
        <v>96</v>
      </c>
      <c r="P129" s="62">
        <v>206.82</v>
      </c>
      <c r="Q129" s="24">
        <f t="shared" si="8"/>
        <v>56.17139677239844</v>
      </c>
      <c r="R129" s="63">
        <f t="shared" si="11"/>
        <v>418.38</v>
      </c>
      <c r="S129" s="17">
        <f t="shared" si="11"/>
        <v>360.435</v>
      </c>
      <c r="T129" s="64">
        <f t="shared" si="11"/>
        <v>66.31</v>
      </c>
      <c r="U129" s="17">
        <f t="shared" si="11"/>
        <v>0.34</v>
      </c>
      <c r="V129" s="17">
        <f t="shared" si="11"/>
        <v>251.64999999999998</v>
      </c>
      <c r="W129" s="17">
        <f t="shared" si="11"/>
        <v>96.93</v>
      </c>
      <c r="X129" s="17">
        <f t="shared" si="10"/>
        <v>146.63</v>
      </c>
      <c r="Y129" s="15">
        <f t="shared" si="9"/>
        <v>58.215019838424396</v>
      </c>
    </row>
    <row r="130" spans="1:25" ht="15">
      <c r="A130" s="57" t="s">
        <v>389</v>
      </c>
      <c r="B130" s="58">
        <v>297.66</v>
      </c>
      <c r="C130" s="59">
        <v>324.05</v>
      </c>
      <c r="D130" s="59">
        <v>66.9</v>
      </c>
      <c r="E130" s="59">
        <v>0.49</v>
      </c>
      <c r="F130" s="59">
        <v>203.38</v>
      </c>
      <c r="G130" s="59">
        <v>110.65</v>
      </c>
      <c r="H130" s="65">
        <v>81.71</v>
      </c>
      <c r="I130" s="10">
        <f t="shared" si="7"/>
        <v>64.62406772828058</v>
      </c>
      <c r="J130" s="60">
        <v>539.1</v>
      </c>
      <c r="K130" s="61">
        <v>418.26</v>
      </c>
      <c r="L130" s="61">
        <v>64.54</v>
      </c>
      <c r="M130" s="61">
        <v>0.17</v>
      </c>
      <c r="N130" s="61">
        <v>306.13</v>
      </c>
      <c r="O130" s="61">
        <v>96.59</v>
      </c>
      <c r="P130" s="62">
        <v>206.77</v>
      </c>
      <c r="Q130" s="24">
        <f t="shared" si="8"/>
        <v>56.27156371730662</v>
      </c>
      <c r="R130" s="63">
        <f t="shared" si="11"/>
        <v>418.38</v>
      </c>
      <c r="S130" s="17">
        <f t="shared" si="11"/>
        <v>371.155</v>
      </c>
      <c r="T130" s="64">
        <f t="shared" si="11"/>
        <v>65.72</v>
      </c>
      <c r="U130" s="17">
        <f t="shared" si="11"/>
        <v>0.33</v>
      </c>
      <c r="V130" s="17">
        <f t="shared" si="11"/>
        <v>254.755</v>
      </c>
      <c r="W130" s="17">
        <f t="shared" si="11"/>
        <v>103.62</v>
      </c>
      <c r="X130" s="17">
        <f t="shared" si="10"/>
        <v>144.24</v>
      </c>
      <c r="Y130" s="15">
        <f t="shared" si="9"/>
        <v>59.24279363258282</v>
      </c>
    </row>
    <row r="131" spans="1:25" ht="15">
      <c r="A131" s="57" t="s">
        <v>390</v>
      </c>
      <c r="B131" s="58">
        <v>297.66</v>
      </c>
      <c r="C131" s="59">
        <v>344.73</v>
      </c>
      <c r="D131" s="59">
        <v>65.55</v>
      </c>
      <c r="E131" s="59">
        <v>0.46</v>
      </c>
      <c r="F131" s="59">
        <v>208.27</v>
      </c>
      <c r="G131" s="59">
        <v>128.54</v>
      </c>
      <c r="H131" s="65">
        <v>77.6</v>
      </c>
      <c r="I131" s="10">
        <f t="shared" si="7"/>
        <v>69.25351071692535</v>
      </c>
      <c r="J131" s="60">
        <v>539.1</v>
      </c>
      <c r="K131" s="61">
        <v>419.02</v>
      </c>
      <c r="L131" s="61">
        <v>64.52</v>
      </c>
      <c r="M131" s="61">
        <v>0.17</v>
      </c>
      <c r="N131" s="61">
        <v>306.24</v>
      </c>
      <c r="O131" s="61">
        <v>97.19</v>
      </c>
      <c r="P131" s="62">
        <v>206.72</v>
      </c>
      <c r="Q131" s="24">
        <f t="shared" si="8"/>
        <v>56.37358560563902</v>
      </c>
      <c r="R131" s="63">
        <f t="shared" si="11"/>
        <v>418.38</v>
      </c>
      <c r="S131" s="17">
        <f t="shared" si="11"/>
        <v>381.875</v>
      </c>
      <c r="T131" s="64">
        <f t="shared" si="11"/>
        <v>65.035</v>
      </c>
      <c r="U131" s="17">
        <f t="shared" si="11"/>
        <v>0.315</v>
      </c>
      <c r="V131" s="17">
        <f t="shared" si="11"/>
        <v>257.255</v>
      </c>
      <c r="W131" s="17">
        <f t="shared" si="11"/>
        <v>112.865</v>
      </c>
      <c r="X131" s="17">
        <f t="shared" si="10"/>
        <v>142.16</v>
      </c>
      <c r="Y131" s="15">
        <f t="shared" si="9"/>
        <v>60.95535159424446</v>
      </c>
    </row>
    <row r="132" spans="1:25" ht="15">
      <c r="A132" s="57" t="s">
        <v>391</v>
      </c>
      <c r="B132" s="58">
        <v>297.66</v>
      </c>
      <c r="C132" s="59">
        <v>212.47</v>
      </c>
      <c r="D132" s="59">
        <v>68.38</v>
      </c>
      <c r="E132" s="59">
        <v>0.63</v>
      </c>
      <c r="F132" s="59">
        <v>160.69</v>
      </c>
      <c r="G132" s="59">
        <v>45.04</v>
      </c>
      <c r="H132" s="65">
        <v>123.34</v>
      </c>
      <c r="I132" s="10">
        <f aca="true" t="shared" si="12" ref="I132:I147">(G132+H132)*100/B132</f>
        <v>56.56789625747496</v>
      </c>
      <c r="J132" s="60">
        <v>539.1</v>
      </c>
      <c r="K132" s="61">
        <v>439.56</v>
      </c>
      <c r="L132" s="61">
        <v>64.8</v>
      </c>
      <c r="M132" s="61">
        <v>0.17</v>
      </c>
      <c r="N132" s="61">
        <v>311.5</v>
      </c>
      <c r="O132" s="61">
        <v>110.2</v>
      </c>
      <c r="P132" s="62">
        <v>202.39</v>
      </c>
      <c r="Q132" s="24">
        <f aca="true" t="shared" si="13" ref="Q132:Q147">(O132+P132)*100/J132</f>
        <v>57.9836764978668</v>
      </c>
      <c r="R132" s="63">
        <f t="shared" si="11"/>
        <v>418.38</v>
      </c>
      <c r="S132" s="17">
        <f t="shared" si="11"/>
        <v>326.015</v>
      </c>
      <c r="T132" s="64">
        <f t="shared" si="11"/>
        <v>66.59</v>
      </c>
      <c r="U132" s="17">
        <f t="shared" si="11"/>
        <v>0.4</v>
      </c>
      <c r="V132" s="17">
        <f t="shared" si="11"/>
        <v>236.095</v>
      </c>
      <c r="W132" s="17">
        <f t="shared" si="11"/>
        <v>77.62</v>
      </c>
      <c r="X132" s="17">
        <f t="shared" si="10"/>
        <v>162.865</v>
      </c>
      <c r="Y132" s="15">
        <f aca="true" t="shared" si="14" ref="Y132:Y147">(W132+X132)*100/R132</f>
        <v>57.48004206702041</v>
      </c>
    </row>
    <row r="133" spans="1:25" ht="15">
      <c r="A133" s="57" t="s">
        <v>392</v>
      </c>
      <c r="B133" s="58">
        <v>297.66</v>
      </c>
      <c r="C133" s="59">
        <v>233.15</v>
      </c>
      <c r="D133" s="59">
        <v>69.16</v>
      </c>
      <c r="E133" s="59">
        <v>0.61</v>
      </c>
      <c r="F133" s="59">
        <v>169.57</v>
      </c>
      <c r="G133" s="59">
        <v>58.46</v>
      </c>
      <c r="H133" s="65">
        <v>113.57</v>
      </c>
      <c r="I133" s="10">
        <f t="shared" si="12"/>
        <v>57.79412752805214</v>
      </c>
      <c r="J133" s="60">
        <v>539.1</v>
      </c>
      <c r="K133" s="61">
        <v>440.32</v>
      </c>
      <c r="L133" s="61">
        <v>64.78</v>
      </c>
      <c r="M133" s="61">
        <v>0.17</v>
      </c>
      <c r="N133" s="61">
        <v>311.61</v>
      </c>
      <c r="O133" s="61">
        <v>110.8</v>
      </c>
      <c r="P133" s="62">
        <v>202.33</v>
      </c>
      <c r="Q133" s="24">
        <f t="shared" si="13"/>
        <v>58.08384344277499</v>
      </c>
      <c r="R133" s="63">
        <f t="shared" si="11"/>
        <v>418.38</v>
      </c>
      <c r="S133" s="17">
        <f t="shared" si="11"/>
        <v>336.735</v>
      </c>
      <c r="T133" s="64">
        <f t="shared" si="11"/>
        <v>66.97</v>
      </c>
      <c r="U133" s="17">
        <f t="shared" si="11"/>
        <v>0.39</v>
      </c>
      <c r="V133" s="17">
        <f t="shared" si="11"/>
        <v>240.59</v>
      </c>
      <c r="W133" s="17">
        <f t="shared" si="11"/>
        <v>84.63</v>
      </c>
      <c r="X133" s="17">
        <f t="shared" si="10"/>
        <v>157.95</v>
      </c>
      <c r="Y133" s="15">
        <f t="shared" si="14"/>
        <v>57.980783020220855</v>
      </c>
    </row>
    <row r="134" spans="1:25" ht="15">
      <c r="A134" s="57" t="s">
        <v>393</v>
      </c>
      <c r="B134" s="58">
        <v>297.66</v>
      </c>
      <c r="C134" s="59">
        <v>253.83</v>
      </c>
      <c r="D134" s="59">
        <v>69.38</v>
      </c>
      <c r="E134" s="59">
        <v>0.59</v>
      </c>
      <c r="F134" s="59">
        <v>177.38</v>
      </c>
      <c r="G134" s="59">
        <v>70.41</v>
      </c>
      <c r="H134" s="65">
        <v>106.43</v>
      </c>
      <c r="I134" s="10">
        <f t="shared" si="12"/>
        <v>59.41006517503191</v>
      </c>
      <c r="J134" s="60">
        <v>539.1</v>
      </c>
      <c r="K134" s="61">
        <v>441.08</v>
      </c>
      <c r="L134" s="61">
        <v>64.75</v>
      </c>
      <c r="M134" s="61">
        <v>0.17</v>
      </c>
      <c r="N134" s="61">
        <v>311.71</v>
      </c>
      <c r="O134" s="61">
        <v>111.39</v>
      </c>
      <c r="P134" s="62">
        <v>202.28</v>
      </c>
      <c r="Q134" s="24">
        <f t="shared" si="13"/>
        <v>58.18401038768317</v>
      </c>
      <c r="R134" s="63">
        <f t="shared" si="11"/>
        <v>418.38</v>
      </c>
      <c r="S134" s="17">
        <f t="shared" si="11"/>
        <v>347.455</v>
      </c>
      <c r="T134" s="64">
        <f t="shared" si="11"/>
        <v>67.065</v>
      </c>
      <c r="U134" s="17">
        <f t="shared" si="11"/>
        <v>0.38</v>
      </c>
      <c r="V134" s="17">
        <f t="shared" si="11"/>
        <v>244.545</v>
      </c>
      <c r="W134" s="17">
        <f t="shared" si="11"/>
        <v>90.9</v>
      </c>
      <c r="X134" s="17">
        <f t="shared" si="10"/>
        <v>154.35500000000002</v>
      </c>
      <c r="Y134" s="15">
        <f t="shared" si="14"/>
        <v>58.62015392705197</v>
      </c>
    </row>
    <row r="135" spans="1:25" ht="15">
      <c r="A135" s="57" t="s">
        <v>394</v>
      </c>
      <c r="B135" s="58">
        <v>297.66</v>
      </c>
      <c r="C135" s="59">
        <v>274.51</v>
      </c>
      <c r="D135" s="59">
        <v>69.09</v>
      </c>
      <c r="E135" s="59">
        <v>0.57</v>
      </c>
      <c r="F135" s="59">
        <v>185.18</v>
      </c>
      <c r="G135" s="59">
        <v>82.36</v>
      </c>
      <c r="H135" s="65">
        <v>99.3</v>
      </c>
      <c r="I135" s="10">
        <f t="shared" si="12"/>
        <v>61.029362359739295</v>
      </c>
      <c r="J135" s="60">
        <v>539.1</v>
      </c>
      <c r="K135" s="61">
        <v>441.84</v>
      </c>
      <c r="L135" s="61">
        <v>64.73</v>
      </c>
      <c r="M135" s="61">
        <v>0.17</v>
      </c>
      <c r="N135" s="61">
        <v>311.82</v>
      </c>
      <c r="O135" s="61">
        <v>111.98</v>
      </c>
      <c r="P135" s="62">
        <v>202.23</v>
      </c>
      <c r="Q135" s="24">
        <f t="shared" si="13"/>
        <v>58.28417733259135</v>
      </c>
      <c r="R135" s="63">
        <f t="shared" si="11"/>
        <v>418.38</v>
      </c>
      <c r="S135" s="17">
        <f t="shared" si="11"/>
        <v>358.17499999999995</v>
      </c>
      <c r="T135" s="64">
        <f t="shared" si="11"/>
        <v>66.91</v>
      </c>
      <c r="U135" s="17">
        <f t="shared" si="11"/>
        <v>0.37</v>
      </c>
      <c r="V135" s="17">
        <f t="shared" si="11"/>
        <v>248.5</v>
      </c>
      <c r="W135" s="17">
        <f t="shared" si="11"/>
        <v>97.17</v>
      </c>
      <c r="X135" s="17">
        <f t="shared" si="10"/>
        <v>150.765</v>
      </c>
      <c r="Y135" s="15">
        <f t="shared" si="14"/>
        <v>59.26071991969023</v>
      </c>
    </row>
    <row r="136" spans="1:25" ht="15">
      <c r="A136" s="57" t="s">
        <v>395</v>
      </c>
      <c r="B136" s="58">
        <v>297.66</v>
      </c>
      <c r="C136" s="59">
        <v>295.19</v>
      </c>
      <c r="D136" s="59">
        <v>68.41</v>
      </c>
      <c r="E136" s="59">
        <v>0.54</v>
      </c>
      <c r="F136" s="59">
        <v>192.99</v>
      </c>
      <c r="G136" s="59">
        <v>94.31</v>
      </c>
      <c r="H136" s="65">
        <v>92.17</v>
      </c>
      <c r="I136" s="10">
        <f t="shared" si="12"/>
        <v>62.64865954444668</v>
      </c>
      <c r="J136" s="60">
        <v>539.1</v>
      </c>
      <c r="K136" s="61">
        <v>442.6</v>
      </c>
      <c r="L136" s="61">
        <v>64.71</v>
      </c>
      <c r="M136" s="61">
        <v>0.17</v>
      </c>
      <c r="N136" s="61">
        <v>311.93</v>
      </c>
      <c r="O136" s="61">
        <v>112.57</v>
      </c>
      <c r="P136" s="62">
        <v>202.17</v>
      </c>
      <c r="Q136" s="24">
        <f t="shared" si="13"/>
        <v>58.38248933407531</v>
      </c>
      <c r="R136" s="63">
        <f t="shared" si="11"/>
        <v>418.38</v>
      </c>
      <c r="S136" s="17">
        <f t="shared" si="11"/>
        <v>368.895</v>
      </c>
      <c r="T136" s="64">
        <f t="shared" si="11"/>
        <v>66.56</v>
      </c>
      <c r="U136" s="17">
        <f t="shared" si="11"/>
        <v>0.35500000000000004</v>
      </c>
      <c r="V136" s="17">
        <f t="shared" si="11"/>
        <v>252.46</v>
      </c>
      <c r="W136" s="17">
        <f t="shared" si="11"/>
        <v>103.44</v>
      </c>
      <c r="X136" s="17">
        <f t="shared" si="10"/>
        <v>147.17</v>
      </c>
      <c r="Y136" s="15">
        <f t="shared" si="14"/>
        <v>59.90009082652134</v>
      </c>
    </row>
    <row r="137" spans="1:25" ht="15">
      <c r="A137" s="57" t="s">
        <v>396</v>
      </c>
      <c r="B137" s="58">
        <v>297.66</v>
      </c>
      <c r="C137" s="59">
        <v>315.87</v>
      </c>
      <c r="D137" s="59">
        <v>67.42</v>
      </c>
      <c r="E137" s="59">
        <v>0.52</v>
      </c>
      <c r="F137" s="59">
        <v>199.33</v>
      </c>
      <c r="G137" s="59">
        <v>106.99</v>
      </c>
      <c r="H137" s="65">
        <v>85.17</v>
      </c>
      <c r="I137" s="10">
        <f t="shared" si="12"/>
        <v>64.55687697372841</v>
      </c>
      <c r="J137" s="60">
        <v>539.1</v>
      </c>
      <c r="K137" s="61">
        <v>443.36</v>
      </c>
      <c r="L137" s="61">
        <v>64.69</v>
      </c>
      <c r="M137" s="61">
        <v>0.17</v>
      </c>
      <c r="N137" s="61">
        <v>312.04</v>
      </c>
      <c r="O137" s="61">
        <v>113.16</v>
      </c>
      <c r="P137" s="62">
        <v>202.12</v>
      </c>
      <c r="Q137" s="24">
        <f t="shared" si="13"/>
        <v>58.482656278983484</v>
      </c>
      <c r="R137" s="63">
        <f t="shared" si="11"/>
        <v>418.38</v>
      </c>
      <c r="S137" s="17">
        <f t="shared" si="11"/>
        <v>379.615</v>
      </c>
      <c r="T137" s="64">
        <f t="shared" si="11"/>
        <v>66.055</v>
      </c>
      <c r="U137" s="17">
        <f t="shared" si="11"/>
        <v>0.34500000000000003</v>
      </c>
      <c r="V137" s="17">
        <f t="shared" si="11"/>
        <v>255.685</v>
      </c>
      <c r="W137" s="17">
        <f t="shared" si="11"/>
        <v>110.07499999999999</v>
      </c>
      <c r="X137" s="17">
        <f t="shared" si="10"/>
        <v>143.645</v>
      </c>
      <c r="Y137" s="15">
        <f t="shared" si="14"/>
        <v>60.643434198575456</v>
      </c>
    </row>
    <row r="138" spans="1:25" ht="15">
      <c r="A138" s="57" t="s">
        <v>397</v>
      </c>
      <c r="B138" s="58">
        <v>297.66</v>
      </c>
      <c r="C138" s="59">
        <v>336.55</v>
      </c>
      <c r="D138" s="59">
        <v>66.21</v>
      </c>
      <c r="E138" s="59">
        <v>0.49</v>
      </c>
      <c r="F138" s="59">
        <v>205.44</v>
      </c>
      <c r="G138" s="59">
        <v>119.79</v>
      </c>
      <c r="H138" s="65">
        <v>80.44</v>
      </c>
      <c r="I138" s="10">
        <f t="shared" si="12"/>
        <v>67.26802391990861</v>
      </c>
      <c r="J138" s="60">
        <v>539.1</v>
      </c>
      <c r="K138" s="61">
        <v>444.12</v>
      </c>
      <c r="L138" s="61">
        <v>64.66</v>
      </c>
      <c r="M138" s="61">
        <v>0.17</v>
      </c>
      <c r="N138" s="61">
        <v>312.15</v>
      </c>
      <c r="O138" s="61">
        <v>113.76</v>
      </c>
      <c r="P138" s="62">
        <v>202.06</v>
      </c>
      <c r="Q138" s="24">
        <f t="shared" si="13"/>
        <v>58.582823223891666</v>
      </c>
      <c r="R138" s="63">
        <f t="shared" si="11"/>
        <v>418.38</v>
      </c>
      <c r="S138" s="17">
        <f t="shared" si="11"/>
        <v>390.33500000000004</v>
      </c>
      <c r="T138" s="64">
        <f t="shared" si="11"/>
        <v>65.435</v>
      </c>
      <c r="U138" s="17">
        <f t="shared" si="11"/>
        <v>0.33</v>
      </c>
      <c r="V138" s="17">
        <f t="shared" si="11"/>
        <v>258.79499999999996</v>
      </c>
      <c r="W138" s="17">
        <f t="shared" si="11"/>
        <v>116.775</v>
      </c>
      <c r="X138" s="17">
        <f t="shared" si="10"/>
        <v>141.25</v>
      </c>
      <c r="Y138" s="15">
        <f t="shared" si="14"/>
        <v>61.67240307854103</v>
      </c>
    </row>
    <row r="139" spans="1:25" ht="15">
      <c r="A139" s="57" t="s">
        <v>398</v>
      </c>
      <c r="B139" s="58">
        <v>297.66</v>
      </c>
      <c r="C139" s="59">
        <v>357.22</v>
      </c>
      <c r="D139" s="59">
        <v>64.85</v>
      </c>
      <c r="E139" s="59">
        <v>0.47</v>
      </c>
      <c r="F139" s="59">
        <v>210.32</v>
      </c>
      <c r="G139" s="59">
        <v>137.85</v>
      </c>
      <c r="H139" s="65">
        <v>76.33</v>
      </c>
      <c r="I139" s="10">
        <f t="shared" si="12"/>
        <v>71.95457904992273</v>
      </c>
      <c r="J139" s="60">
        <v>539.1</v>
      </c>
      <c r="K139" s="61">
        <v>444.88</v>
      </c>
      <c r="L139" s="61">
        <v>64.64</v>
      </c>
      <c r="M139" s="61">
        <v>0.17</v>
      </c>
      <c r="N139" s="61">
        <v>312.25</v>
      </c>
      <c r="O139" s="61">
        <v>114.35</v>
      </c>
      <c r="P139" s="62">
        <v>202.01</v>
      </c>
      <c r="Q139" s="24">
        <f t="shared" si="13"/>
        <v>58.68299016879985</v>
      </c>
      <c r="R139" s="63">
        <f t="shared" si="11"/>
        <v>418.38</v>
      </c>
      <c r="S139" s="17">
        <f t="shared" si="11"/>
        <v>401.05</v>
      </c>
      <c r="T139" s="64">
        <f t="shared" si="11"/>
        <v>64.745</v>
      </c>
      <c r="U139" s="17">
        <f t="shared" si="11"/>
        <v>0.32</v>
      </c>
      <c r="V139" s="17">
        <f t="shared" si="11"/>
        <v>261.28499999999997</v>
      </c>
      <c r="W139" s="17">
        <f t="shared" si="11"/>
        <v>126.1</v>
      </c>
      <c r="X139" s="17">
        <f t="shared" si="10"/>
        <v>139.17</v>
      </c>
      <c r="Y139" s="15">
        <f t="shared" si="14"/>
        <v>63.404082413117266</v>
      </c>
    </row>
    <row r="140" spans="1:25" ht="15">
      <c r="A140" s="57" t="s">
        <v>399</v>
      </c>
      <c r="B140" s="58">
        <v>297.66</v>
      </c>
      <c r="C140" s="59">
        <v>230</v>
      </c>
      <c r="D140" s="59">
        <v>68.32</v>
      </c>
      <c r="E140" s="59">
        <v>0.63</v>
      </c>
      <c r="F140" s="59">
        <v>164.67</v>
      </c>
      <c r="G140" s="59">
        <v>59.31</v>
      </c>
      <c r="H140" s="65">
        <v>118.91</v>
      </c>
      <c r="I140" s="10">
        <f t="shared" si="12"/>
        <v>59.873681381441905</v>
      </c>
      <c r="J140" s="60">
        <v>539.1</v>
      </c>
      <c r="K140" s="61">
        <v>476.15</v>
      </c>
      <c r="L140" s="61">
        <v>64.63</v>
      </c>
      <c r="M140" s="61">
        <v>0.17</v>
      </c>
      <c r="N140" s="61">
        <v>319.66</v>
      </c>
      <c r="O140" s="61">
        <v>144.94</v>
      </c>
      <c r="P140" s="62">
        <v>195.95</v>
      </c>
      <c r="Q140" s="24">
        <f t="shared" si="13"/>
        <v>63.23316638842515</v>
      </c>
      <c r="R140" s="63">
        <f t="shared" si="11"/>
        <v>418.38</v>
      </c>
      <c r="S140" s="17">
        <f t="shared" si="11"/>
        <v>353.075</v>
      </c>
      <c r="T140" s="64">
        <f t="shared" si="11"/>
        <v>66.475</v>
      </c>
      <c r="U140" s="17">
        <f t="shared" si="11"/>
        <v>0.4</v>
      </c>
      <c r="V140" s="17">
        <f t="shared" si="11"/>
        <v>242.16500000000002</v>
      </c>
      <c r="W140" s="17">
        <f t="shared" si="11"/>
        <v>102.125</v>
      </c>
      <c r="X140" s="17">
        <f t="shared" si="10"/>
        <v>157.43</v>
      </c>
      <c r="Y140" s="15">
        <f t="shared" si="14"/>
        <v>62.038099335532294</v>
      </c>
    </row>
    <row r="141" spans="1:25" ht="15">
      <c r="A141" s="57" t="s">
        <v>400</v>
      </c>
      <c r="B141" s="58">
        <v>297.66</v>
      </c>
      <c r="C141" s="59">
        <v>250.68</v>
      </c>
      <c r="D141" s="59">
        <v>68.76</v>
      </c>
      <c r="E141" s="59">
        <v>0.61</v>
      </c>
      <c r="F141" s="59">
        <v>172.48</v>
      </c>
      <c r="G141" s="59">
        <v>71.26</v>
      </c>
      <c r="H141" s="65">
        <v>111.78</v>
      </c>
      <c r="I141" s="10">
        <f t="shared" si="12"/>
        <v>61.492978566149304</v>
      </c>
      <c r="J141" s="60">
        <v>539.1</v>
      </c>
      <c r="K141" s="61">
        <v>476.91</v>
      </c>
      <c r="L141" s="61">
        <v>64.6</v>
      </c>
      <c r="M141" s="61">
        <v>0.17</v>
      </c>
      <c r="N141" s="61">
        <v>319.66</v>
      </c>
      <c r="O141" s="61">
        <v>145.7</v>
      </c>
      <c r="P141" s="62">
        <v>195.95</v>
      </c>
      <c r="Q141" s="24">
        <f t="shared" si="13"/>
        <v>63.3741420886663</v>
      </c>
      <c r="R141" s="63">
        <f t="shared" si="11"/>
        <v>418.38</v>
      </c>
      <c r="S141" s="17">
        <f t="shared" si="11"/>
        <v>363.795</v>
      </c>
      <c r="T141" s="64">
        <f t="shared" si="11"/>
        <v>66.68</v>
      </c>
      <c r="U141" s="17">
        <f t="shared" si="11"/>
        <v>0.39</v>
      </c>
      <c r="V141" s="17">
        <f t="shared" si="11"/>
        <v>246.07</v>
      </c>
      <c r="W141" s="17">
        <f t="shared" si="11"/>
        <v>108.47999999999999</v>
      </c>
      <c r="X141" s="17">
        <f t="shared" si="10"/>
        <v>153.865</v>
      </c>
      <c r="Y141" s="15">
        <f t="shared" si="14"/>
        <v>62.70495721592811</v>
      </c>
    </row>
    <row r="142" spans="1:25" ht="15">
      <c r="A142" s="57" t="s">
        <v>401</v>
      </c>
      <c r="B142" s="58">
        <v>297.66</v>
      </c>
      <c r="C142" s="59">
        <v>271.36</v>
      </c>
      <c r="D142" s="59">
        <v>68.71</v>
      </c>
      <c r="E142" s="59">
        <v>0.59</v>
      </c>
      <c r="F142" s="59">
        <v>180.28</v>
      </c>
      <c r="G142" s="59">
        <v>83.21</v>
      </c>
      <c r="H142" s="65">
        <v>104.65</v>
      </c>
      <c r="I142" s="10">
        <f t="shared" si="12"/>
        <v>63.112275750856675</v>
      </c>
      <c r="J142" s="60">
        <v>539.1</v>
      </c>
      <c r="K142" s="61">
        <v>477.67</v>
      </c>
      <c r="L142" s="61">
        <v>64.57</v>
      </c>
      <c r="M142" s="61">
        <v>0.17</v>
      </c>
      <c r="N142" s="61">
        <v>319.66</v>
      </c>
      <c r="O142" s="61">
        <v>146.46</v>
      </c>
      <c r="P142" s="62">
        <v>195.95</v>
      </c>
      <c r="Q142" s="24">
        <f t="shared" si="13"/>
        <v>63.51511778890744</v>
      </c>
      <c r="R142" s="63">
        <f t="shared" si="11"/>
        <v>418.38</v>
      </c>
      <c r="S142" s="17">
        <f t="shared" si="11"/>
        <v>374.515</v>
      </c>
      <c r="T142" s="64">
        <f t="shared" si="11"/>
        <v>66.63999999999999</v>
      </c>
      <c r="U142" s="17">
        <f t="shared" si="11"/>
        <v>0.38</v>
      </c>
      <c r="V142" s="17">
        <f t="shared" si="11"/>
        <v>249.97000000000003</v>
      </c>
      <c r="W142" s="17">
        <f t="shared" si="11"/>
        <v>114.83500000000001</v>
      </c>
      <c r="X142" s="17">
        <f t="shared" si="10"/>
        <v>150.3</v>
      </c>
      <c r="Y142" s="15">
        <f t="shared" si="14"/>
        <v>63.371815096323914</v>
      </c>
    </row>
    <row r="143" spans="1:25" ht="15">
      <c r="A143" s="57" t="s">
        <v>402</v>
      </c>
      <c r="B143" s="58">
        <v>297.66</v>
      </c>
      <c r="C143" s="59">
        <v>292.04</v>
      </c>
      <c r="D143" s="59">
        <v>68.23</v>
      </c>
      <c r="E143" s="59">
        <v>0.57</v>
      </c>
      <c r="F143" s="59">
        <v>188.09</v>
      </c>
      <c r="G143" s="59">
        <v>95.16</v>
      </c>
      <c r="H143" s="65">
        <v>97.52</v>
      </c>
      <c r="I143" s="10">
        <f t="shared" si="12"/>
        <v>64.73157293556406</v>
      </c>
      <c r="J143" s="60">
        <v>539.1</v>
      </c>
      <c r="K143" s="61">
        <v>478.43</v>
      </c>
      <c r="L143" s="61">
        <v>64.54</v>
      </c>
      <c r="M143" s="61">
        <v>0.17</v>
      </c>
      <c r="N143" s="61">
        <v>319.66</v>
      </c>
      <c r="O143" s="61">
        <v>147.23</v>
      </c>
      <c r="P143" s="62">
        <v>195.95</v>
      </c>
      <c r="Q143" s="24">
        <f t="shared" si="13"/>
        <v>63.65794843257279</v>
      </c>
      <c r="R143" s="63">
        <f t="shared" si="11"/>
        <v>418.38</v>
      </c>
      <c r="S143" s="17">
        <f t="shared" si="11"/>
        <v>385.235</v>
      </c>
      <c r="T143" s="64">
        <f t="shared" si="11"/>
        <v>66.385</v>
      </c>
      <c r="U143" s="17">
        <f t="shared" si="11"/>
        <v>0.37</v>
      </c>
      <c r="V143" s="17">
        <f t="shared" si="11"/>
        <v>253.875</v>
      </c>
      <c r="W143" s="17">
        <f t="shared" si="11"/>
        <v>121.195</v>
      </c>
      <c r="X143" s="17">
        <f t="shared" si="10"/>
        <v>146.73499999999999</v>
      </c>
      <c r="Y143" s="15">
        <f t="shared" si="14"/>
        <v>64.03986806252688</v>
      </c>
    </row>
    <row r="144" spans="1:25" ht="15">
      <c r="A144" s="57" t="s">
        <v>403</v>
      </c>
      <c r="B144" s="58">
        <v>297.66</v>
      </c>
      <c r="C144" s="59">
        <v>312.72</v>
      </c>
      <c r="D144" s="59">
        <v>67.42</v>
      </c>
      <c r="E144" s="59">
        <v>0.55</v>
      </c>
      <c r="F144" s="59">
        <v>195.89</v>
      </c>
      <c r="G144" s="59">
        <v>107.11</v>
      </c>
      <c r="H144" s="65">
        <v>90.38</v>
      </c>
      <c r="I144" s="10">
        <f t="shared" si="12"/>
        <v>66.34751058254383</v>
      </c>
      <c r="J144" s="60">
        <v>539.1</v>
      </c>
      <c r="K144" s="61">
        <v>479.19</v>
      </c>
      <c r="L144" s="61">
        <v>64.51</v>
      </c>
      <c r="M144" s="61">
        <v>0.17</v>
      </c>
      <c r="N144" s="61">
        <v>319.66</v>
      </c>
      <c r="O144" s="61">
        <v>147.99</v>
      </c>
      <c r="P144" s="62">
        <v>195.95</v>
      </c>
      <c r="Q144" s="24">
        <f t="shared" si="13"/>
        <v>63.798924132813944</v>
      </c>
      <c r="R144" s="63">
        <f t="shared" si="11"/>
        <v>418.38</v>
      </c>
      <c r="S144" s="17">
        <f t="shared" si="11"/>
        <v>395.95500000000004</v>
      </c>
      <c r="T144" s="64">
        <f t="shared" si="11"/>
        <v>65.965</v>
      </c>
      <c r="U144" s="17">
        <f t="shared" si="11"/>
        <v>0.36000000000000004</v>
      </c>
      <c r="V144" s="17">
        <f t="shared" si="11"/>
        <v>257.775</v>
      </c>
      <c r="W144" s="17">
        <f t="shared" si="11"/>
        <v>127.55000000000001</v>
      </c>
      <c r="X144" s="17">
        <f t="shared" si="10"/>
        <v>143.165</v>
      </c>
      <c r="Y144" s="15">
        <f t="shared" si="14"/>
        <v>64.70553085711555</v>
      </c>
    </row>
    <row r="145" spans="1:25" ht="15">
      <c r="A145" s="57" t="s">
        <v>404</v>
      </c>
      <c r="B145" s="58">
        <v>297.66</v>
      </c>
      <c r="C145" s="59">
        <v>333.39</v>
      </c>
      <c r="D145" s="59">
        <v>66.36</v>
      </c>
      <c r="E145" s="59">
        <v>0.53</v>
      </c>
      <c r="F145" s="59">
        <v>202.23</v>
      </c>
      <c r="G145" s="59">
        <v>119.8</v>
      </c>
      <c r="H145" s="65">
        <v>83.38</v>
      </c>
      <c r="I145" s="10">
        <f t="shared" si="12"/>
        <v>68.25908754955317</v>
      </c>
      <c r="J145" s="60">
        <v>539.1</v>
      </c>
      <c r="K145" s="61">
        <v>479.95</v>
      </c>
      <c r="L145" s="61">
        <v>64.48</v>
      </c>
      <c r="M145" s="61">
        <v>0.17</v>
      </c>
      <c r="N145" s="61">
        <v>319.66</v>
      </c>
      <c r="O145" s="61">
        <v>148.75</v>
      </c>
      <c r="P145" s="62">
        <v>195.95</v>
      </c>
      <c r="Q145" s="24">
        <f t="shared" si="13"/>
        <v>63.93989983305509</v>
      </c>
      <c r="R145" s="63">
        <f t="shared" si="11"/>
        <v>418.38</v>
      </c>
      <c r="S145" s="17">
        <f t="shared" si="11"/>
        <v>406.66999999999996</v>
      </c>
      <c r="T145" s="64">
        <f t="shared" si="11"/>
        <v>65.42</v>
      </c>
      <c r="U145" s="17">
        <f t="shared" si="11"/>
        <v>0.35000000000000003</v>
      </c>
      <c r="V145" s="17">
        <f t="shared" si="11"/>
        <v>260.945</v>
      </c>
      <c r="W145" s="17">
        <f t="shared" si="11"/>
        <v>134.275</v>
      </c>
      <c r="X145" s="17">
        <f t="shared" si="10"/>
        <v>139.665</v>
      </c>
      <c r="Y145" s="15">
        <f t="shared" si="14"/>
        <v>65.47636120273435</v>
      </c>
    </row>
    <row r="146" spans="1:25" ht="15">
      <c r="A146" s="57" t="s">
        <v>405</v>
      </c>
      <c r="B146" s="58">
        <v>297.66</v>
      </c>
      <c r="C146" s="59">
        <v>354.07</v>
      </c>
      <c r="D146" s="59">
        <v>65.12</v>
      </c>
      <c r="E146" s="59">
        <v>0.5</v>
      </c>
      <c r="F146" s="59">
        <v>208.35</v>
      </c>
      <c r="G146" s="59">
        <v>132.59</v>
      </c>
      <c r="H146" s="65">
        <v>78.65</v>
      </c>
      <c r="I146" s="10">
        <f t="shared" si="12"/>
        <v>70.96687495800577</v>
      </c>
      <c r="J146" s="60">
        <v>539.1</v>
      </c>
      <c r="K146" s="61">
        <v>480.71</v>
      </c>
      <c r="L146" s="61">
        <v>64.44</v>
      </c>
      <c r="M146" s="61">
        <v>0.17</v>
      </c>
      <c r="N146" s="61">
        <v>319.66</v>
      </c>
      <c r="O146" s="61">
        <v>149.51</v>
      </c>
      <c r="P146" s="62">
        <v>195.95</v>
      </c>
      <c r="Q146" s="24">
        <f t="shared" si="13"/>
        <v>64.08087553329624</v>
      </c>
      <c r="R146" s="63">
        <f t="shared" si="11"/>
        <v>418.38</v>
      </c>
      <c r="S146" s="17">
        <f t="shared" si="11"/>
        <v>417.39</v>
      </c>
      <c r="T146" s="64">
        <f t="shared" si="11"/>
        <v>64.78</v>
      </c>
      <c r="U146" s="17">
        <f t="shared" si="11"/>
        <v>0.335</v>
      </c>
      <c r="V146" s="17">
        <f t="shared" si="11"/>
        <v>264.005</v>
      </c>
      <c r="W146" s="17">
        <f t="shared" si="11"/>
        <v>141.05</v>
      </c>
      <c r="X146" s="17">
        <f t="shared" si="10"/>
        <v>137.3</v>
      </c>
      <c r="Y146" s="15">
        <f t="shared" si="14"/>
        <v>66.53042688465032</v>
      </c>
    </row>
    <row r="147" spans="1:25" ht="15.75" thickBot="1">
      <c r="A147" s="73" t="s">
        <v>406</v>
      </c>
      <c r="B147" s="95">
        <v>297.66</v>
      </c>
      <c r="C147" s="96">
        <v>374.75</v>
      </c>
      <c r="D147" s="96">
        <v>63.76</v>
      </c>
      <c r="E147" s="96">
        <v>0.48</v>
      </c>
      <c r="F147" s="96">
        <v>213.23</v>
      </c>
      <c r="G147" s="96">
        <v>150.89</v>
      </c>
      <c r="H147" s="97">
        <v>74.55</v>
      </c>
      <c r="I147" s="76">
        <f t="shared" si="12"/>
        <v>75.7374185312101</v>
      </c>
      <c r="J147" s="98">
        <v>539.1</v>
      </c>
      <c r="K147" s="99">
        <v>481.47</v>
      </c>
      <c r="L147" s="99">
        <v>64.41</v>
      </c>
      <c r="M147" s="99">
        <v>0.17</v>
      </c>
      <c r="N147" s="99">
        <v>319.66</v>
      </c>
      <c r="O147" s="99">
        <v>150.27</v>
      </c>
      <c r="P147" s="100">
        <v>195.95</v>
      </c>
      <c r="Q147" s="79">
        <f t="shared" si="13"/>
        <v>64.22185123353738</v>
      </c>
      <c r="R147" s="80">
        <f t="shared" si="11"/>
        <v>418.38</v>
      </c>
      <c r="S147" s="28">
        <f t="shared" si="11"/>
        <v>428.11</v>
      </c>
      <c r="T147" s="81">
        <f t="shared" si="11"/>
        <v>64.085</v>
      </c>
      <c r="U147" s="28">
        <f t="shared" si="11"/>
        <v>0.325</v>
      </c>
      <c r="V147" s="28">
        <f t="shared" si="11"/>
        <v>266.445</v>
      </c>
      <c r="W147" s="28">
        <f t="shared" si="11"/>
        <v>150.57999999999998</v>
      </c>
      <c r="X147" s="28">
        <f t="shared" si="10"/>
        <v>135.25</v>
      </c>
      <c r="Y147" s="26">
        <f t="shared" si="14"/>
        <v>68.3182752521631</v>
      </c>
    </row>
    <row r="148" spans="1:25" ht="12.75">
      <c r="A148" s="39"/>
      <c r="B148" s="30"/>
      <c r="C148" s="30"/>
      <c r="D148" s="30"/>
      <c r="E148" s="30"/>
      <c r="F148" s="30"/>
      <c r="G148" s="30"/>
      <c r="H148" s="30"/>
      <c r="I148" s="29"/>
      <c r="J148" s="30"/>
      <c r="K148" s="30"/>
      <c r="L148" s="30"/>
      <c r="M148" s="30"/>
      <c r="N148" s="30"/>
      <c r="O148" s="30"/>
      <c r="P148" s="30"/>
      <c r="Q148" s="29"/>
      <c r="R148" s="30"/>
      <c r="S148" s="30"/>
      <c r="T148" s="29"/>
      <c r="U148" s="30"/>
      <c r="V148" s="30"/>
      <c r="W148" s="30"/>
      <c r="X148" s="30"/>
      <c r="Y148" s="29"/>
    </row>
    <row r="149" spans="1:25" ht="12.75">
      <c r="A149" s="39"/>
      <c r="B149" s="30"/>
      <c r="C149" s="30"/>
      <c r="D149" s="30"/>
      <c r="E149" s="30"/>
      <c r="F149" s="30"/>
      <c r="G149" s="30"/>
      <c r="H149" s="30"/>
      <c r="I149" s="29"/>
      <c r="J149" s="30"/>
      <c r="K149" s="30"/>
      <c r="L149" s="30"/>
      <c r="M149" s="30"/>
      <c r="N149" s="30"/>
      <c r="O149" s="30"/>
      <c r="P149" s="30"/>
      <c r="Q149" s="29"/>
      <c r="R149" s="30"/>
      <c r="S149" s="30"/>
      <c r="T149" s="29"/>
      <c r="U149" s="30"/>
      <c r="V149" s="30"/>
      <c r="W149" s="30"/>
      <c r="X149" s="30"/>
      <c r="Y149" s="29"/>
    </row>
    <row r="150" spans="1:25" ht="12.75">
      <c r="A150" s="39"/>
      <c r="B150" s="30"/>
      <c r="C150" s="30"/>
      <c r="D150" s="30"/>
      <c r="E150" s="30"/>
      <c r="F150" s="30"/>
      <c r="G150" s="30"/>
      <c r="H150" s="30"/>
      <c r="I150" s="29"/>
      <c r="J150" s="30"/>
      <c r="K150" s="30"/>
      <c r="L150" s="30"/>
      <c r="M150" s="30"/>
      <c r="N150" s="30"/>
      <c r="O150" s="30"/>
      <c r="P150" s="30"/>
      <c r="Q150" s="29"/>
      <c r="R150" s="30"/>
      <c r="S150" s="30"/>
      <c r="T150" s="29"/>
      <c r="U150" s="30"/>
      <c r="V150" s="30"/>
      <c r="W150" s="30"/>
      <c r="X150" s="30"/>
      <c r="Y150" s="29"/>
    </row>
    <row r="151" spans="1:25" ht="12.75">
      <c r="A151" s="39"/>
      <c r="B151" s="30"/>
      <c r="C151" s="30"/>
      <c r="D151" s="30"/>
      <c r="E151" s="30"/>
      <c r="F151" s="30"/>
      <c r="G151" s="30"/>
      <c r="H151" s="30"/>
      <c r="I151" s="29"/>
      <c r="J151" s="30"/>
      <c r="K151" s="30"/>
      <c r="L151" s="30"/>
      <c r="M151" s="30"/>
      <c r="N151" s="30"/>
      <c r="O151" s="30"/>
      <c r="P151" s="30"/>
      <c r="Q151" s="29"/>
      <c r="R151" s="30"/>
      <c r="S151" s="30"/>
      <c r="T151" s="29"/>
      <c r="U151" s="30"/>
      <c r="V151" s="30"/>
      <c r="W151" s="30"/>
      <c r="X151" s="30"/>
      <c r="Y151" s="29"/>
    </row>
    <row r="152" spans="1:25" ht="12.75">
      <c r="A152" s="39"/>
      <c r="B152" s="30"/>
      <c r="C152" s="30"/>
      <c r="D152" s="30"/>
      <c r="E152" s="30"/>
      <c r="F152" s="30"/>
      <c r="G152" s="30"/>
      <c r="H152" s="30"/>
      <c r="I152" s="29"/>
      <c r="J152" s="30"/>
      <c r="K152" s="30"/>
      <c r="L152" s="30"/>
      <c r="M152" s="30"/>
      <c r="N152" s="30"/>
      <c r="O152" s="30"/>
      <c r="P152" s="30"/>
      <c r="Q152" s="29"/>
      <c r="R152" s="30"/>
      <c r="S152" s="30"/>
      <c r="T152" s="29"/>
      <c r="U152" s="30"/>
      <c r="V152" s="30"/>
      <c r="W152" s="30"/>
      <c r="X152" s="30"/>
      <c r="Y152" s="29"/>
    </row>
    <row r="153" spans="1:25" ht="12.75">
      <c r="A153" s="39"/>
      <c r="B153" s="30"/>
      <c r="C153" s="30"/>
      <c r="D153" s="30"/>
      <c r="E153" s="30"/>
      <c r="F153" s="30"/>
      <c r="G153" s="30"/>
      <c r="H153" s="30"/>
      <c r="I153" s="29"/>
      <c r="J153" s="30"/>
      <c r="K153" s="30"/>
      <c r="L153" s="30"/>
      <c r="M153" s="30"/>
      <c r="N153" s="30"/>
      <c r="O153" s="30"/>
      <c r="P153" s="30"/>
      <c r="Q153" s="29"/>
      <c r="R153" s="30"/>
      <c r="S153" s="30"/>
      <c r="T153" s="29"/>
      <c r="U153" s="30"/>
      <c r="V153" s="30"/>
      <c r="W153" s="30"/>
      <c r="X153" s="30"/>
      <c r="Y153" s="29"/>
    </row>
    <row r="154" spans="1:25" ht="12.75">
      <c r="A154" s="39"/>
      <c r="B154" s="30"/>
      <c r="C154" s="30"/>
      <c r="D154" s="30"/>
      <c r="E154" s="30"/>
      <c r="F154" s="30"/>
      <c r="G154" s="30"/>
      <c r="H154" s="30"/>
      <c r="I154" s="29"/>
      <c r="J154" s="30"/>
      <c r="K154" s="30"/>
      <c r="L154" s="30"/>
      <c r="M154" s="30"/>
      <c r="N154" s="30"/>
      <c r="O154" s="30"/>
      <c r="P154" s="30"/>
      <c r="Q154" s="29"/>
      <c r="R154" s="30"/>
      <c r="S154" s="30"/>
      <c r="T154" s="29"/>
      <c r="U154" s="30"/>
      <c r="V154" s="30"/>
      <c r="W154" s="30"/>
      <c r="X154" s="30"/>
      <c r="Y154" s="29"/>
    </row>
    <row r="155" spans="1:25" ht="12.75">
      <c r="A155" s="39"/>
      <c r="B155" s="30"/>
      <c r="C155" s="30"/>
      <c r="D155" s="30"/>
      <c r="E155" s="30"/>
      <c r="F155" s="30"/>
      <c r="G155" s="30"/>
      <c r="H155" s="30"/>
      <c r="I155" s="29"/>
      <c r="J155" s="30"/>
      <c r="K155" s="30"/>
      <c r="L155" s="30"/>
      <c r="M155" s="30"/>
      <c r="N155" s="30"/>
      <c r="O155" s="30"/>
      <c r="P155" s="30"/>
      <c r="Q155" s="29"/>
      <c r="R155" s="30"/>
      <c r="S155" s="30"/>
      <c r="T155" s="29"/>
      <c r="U155" s="30"/>
      <c r="V155" s="30"/>
      <c r="W155" s="30"/>
      <c r="X155" s="30"/>
      <c r="Y155" s="29"/>
    </row>
    <row r="156" spans="1:25" ht="12.75">
      <c r="A156" s="39"/>
      <c r="B156" s="30"/>
      <c r="C156" s="30"/>
      <c r="D156" s="30"/>
      <c r="E156" s="30"/>
      <c r="F156" s="30"/>
      <c r="G156" s="30"/>
      <c r="H156" s="30"/>
      <c r="I156" s="29"/>
      <c r="J156" s="30"/>
      <c r="K156" s="30"/>
      <c r="L156" s="30"/>
      <c r="M156" s="30"/>
      <c r="N156" s="30"/>
      <c r="O156" s="30"/>
      <c r="P156" s="30"/>
      <c r="Q156" s="29"/>
      <c r="R156" s="30"/>
      <c r="S156" s="30"/>
      <c r="T156" s="29"/>
      <c r="U156" s="30"/>
      <c r="V156" s="30"/>
      <c r="W156" s="30"/>
      <c r="X156" s="30"/>
      <c r="Y156" s="29"/>
    </row>
    <row r="157" spans="1:25" ht="12.75">
      <c r="A157" s="39"/>
      <c r="B157" s="30"/>
      <c r="C157" s="30"/>
      <c r="D157" s="30"/>
      <c r="E157" s="30"/>
      <c r="F157" s="30"/>
      <c r="G157" s="30"/>
      <c r="H157" s="30"/>
      <c r="I157" s="29"/>
      <c r="J157" s="30"/>
      <c r="K157" s="30"/>
      <c r="L157" s="30"/>
      <c r="M157" s="30"/>
      <c r="N157" s="30"/>
      <c r="O157" s="30"/>
      <c r="P157" s="30"/>
      <c r="Q157" s="29"/>
      <c r="R157" s="30"/>
      <c r="S157" s="30"/>
      <c r="T157" s="29"/>
      <c r="U157" s="30"/>
      <c r="V157" s="30"/>
      <c r="W157" s="30"/>
      <c r="X157" s="30"/>
      <c r="Y157" s="29"/>
    </row>
    <row r="158" spans="1:25" ht="12.75">
      <c r="A158" s="39"/>
      <c r="B158" s="30"/>
      <c r="C158" s="30"/>
      <c r="D158" s="30"/>
      <c r="E158" s="30"/>
      <c r="F158" s="30"/>
      <c r="G158" s="30"/>
      <c r="H158" s="30"/>
      <c r="I158" s="29"/>
      <c r="J158" s="30"/>
      <c r="K158" s="30"/>
      <c r="L158" s="30"/>
      <c r="M158" s="30"/>
      <c r="N158" s="30"/>
      <c r="O158" s="30"/>
      <c r="P158" s="30"/>
      <c r="Q158" s="29"/>
      <c r="R158" s="30"/>
      <c r="S158" s="30"/>
      <c r="T158" s="29"/>
      <c r="U158" s="30"/>
      <c r="V158" s="30"/>
      <c r="W158" s="30"/>
      <c r="X158" s="30"/>
      <c r="Y158" s="29"/>
    </row>
    <row r="159" spans="1:25" ht="12.75">
      <c r="A159" s="39"/>
      <c r="B159" s="30"/>
      <c r="C159" s="30"/>
      <c r="D159" s="30"/>
      <c r="E159" s="30"/>
      <c r="F159" s="30"/>
      <c r="G159" s="30"/>
      <c r="H159" s="30"/>
      <c r="I159" s="29"/>
      <c r="J159" s="30"/>
      <c r="K159" s="30"/>
      <c r="L159" s="30"/>
      <c r="M159" s="30"/>
      <c r="N159" s="30"/>
      <c r="O159" s="30"/>
      <c r="P159" s="30"/>
      <c r="Q159" s="29"/>
      <c r="R159" s="30"/>
      <c r="S159" s="30"/>
      <c r="T159" s="29"/>
      <c r="U159" s="30"/>
      <c r="V159" s="30"/>
      <c r="W159" s="30"/>
      <c r="X159" s="30"/>
      <c r="Y159" s="29"/>
    </row>
    <row r="160" spans="1:25" ht="12.75">
      <c r="A160" s="39"/>
      <c r="B160" s="30"/>
      <c r="C160" s="30"/>
      <c r="D160" s="30"/>
      <c r="E160" s="30"/>
      <c r="F160" s="30"/>
      <c r="G160" s="30"/>
      <c r="H160" s="30"/>
      <c r="I160" s="29"/>
      <c r="J160" s="30"/>
      <c r="K160" s="30"/>
      <c r="L160" s="30"/>
      <c r="M160" s="30"/>
      <c r="N160" s="30"/>
      <c r="O160" s="30"/>
      <c r="P160" s="30"/>
      <c r="Q160" s="29"/>
      <c r="R160" s="30"/>
      <c r="S160" s="30"/>
      <c r="T160" s="29"/>
      <c r="U160" s="30"/>
      <c r="V160" s="30"/>
      <c r="W160" s="30"/>
      <c r="X160" s="30"/>
      <c r="Y160" s="29"/>
    </row>
    <row r="161" spans="1:25" ht="12.75">
      <c r="A161" s="39"/>
      <c r="B161" s="30"/>
      <c r="C161" s="30"/>
      <c r="D161" s="30"/>
      <c r="E161" s="30"/>
      <c r="F161" s="30"/>
      <c r="G161" s="30"/>
      <c r="H161" s="30"/>
      <c r="I161" s="29"/>
      <c r="J161" s="30"/>
      <c r="K161" s="30"/>
      <c r="L161" s="30"/>
      <c r="M161" s="30"/>
      <c r="N161" s="30"/>
      <c r="O161" s="30"/>
      <c r="P161" s="30"/>
      <c r="Q161" s="29"/>
      <c r="R161" s="30"/>
      <c r="S161" s="30"/>
      <c r="T161" s="29"/>
      <c r="U161" s="30"/>
      <c r="V161" s="30"/>
      <c r="W161" s="30"/>
      <c r="X161" s="30"/>
      <c r="Y161" s="29"/>
    </row>
    <row r="162" spans="1:25" ht="12.75">
      <c r="A162" s="39"/>
      <c r="B162" s="30"/>
      <c r="C162" s="30"/>
      <c r="D162" s="30"/>
      <c r="E162" s="30"/>
      <c r="F162" s="30"/>
      <c r="G162" s="30"/>
      <c r="H162" s="30"/>
      <c r="I162" s="29"/>
      <c r="J162" s="30"/>
      <c r="K162" s="30"/>
      <c r="L162" s="30"/>
      <c r="M162" s="30"/>
      <c r="N162" s="30"/>
      <c r="O162" s="30"/>
      <c r="P162" s="30"/>
      <c r="Q162" s="29"/>
      <c r="R162" s="30"/>
      <c r="S162" s="30"/>
      <c r="T162" s="29"/>
      <c r="U162" s="30"/>
      <c r="V162" s="30"/>
      <c r="W162" s="30"/>
      <c r="X162" s="30"/>
      <c r="Y162" s="29"/>
    </row>
    <row r="163" spans="1:25" ht="12.75">
      <c r="A163" s="39"/>
      <c r="B163" s="30"/>
      <c r="C163" s="30"/>
      <c r="D163" s="30"/>
      <c r="E163" s="30"/>
      <c r="F163" s="30"/>
      <c r="G163" s="30"/>
      <c r="H163" s="30"/>
      <c r="I163" s="29"/>
      <c r="J163" s="30"/>
      <c r="K163" s="30"/>
      <c r="L163" s="30"/>
      <c r="M163" s="30"/>
      <c r="N163" s="30"/>
      <c r="O163" s="30"/>
      <c r="P163" s="30"/>
      <c r="Q163" s="29"/>
      <c r="R163" s="30"/>
      <c r="S163" s="30"/>
      <c r="T163" s="29"/>
      <c r="U163" s="30"/>
      <c r="V163" s="30"/>
      <c r="W163" s="30"/>
      <c r="X163" s="30"/>
      <c r="Y163" s="29"/>
    </row>
    <row r="164" spans="1:25" ht="12.75">
      <c r="A164" s="39"/>
      <c r="B164" s="30"/>
      <c r="C164" s="30"/>
      <c r="D164" s="30"/>
      <c r="E164" s="30"/>
      <c r="F164" s="30"/>
      <c r="G164" s="30"/>
      <c r="H164" s="30"/>
      <c r="I164" s="29"/>
      <c r="J164" s="30"/>
      <c r="K164" s="30"/>
      <c r="L164" s="30"/>
      <c r="M164" s="30"/>
      <c r="N164" s="30"/>
      <c r="O164" s="30"/>
      <c r="P164" s="30"/>
      <c r="Q164" s="29"/>
      <c r="R164" s="30"/>
      <c r="S164" s="30"/>
      <c r="T164" s="29"/>
      <c r="U164" s="30"/>
      <c r="V164" s="30"/>
      <c r="W164" s="30"/>
      <c r="X164" s="30"/>
      <c r="Y164" s="29"/>
    </row>
    <row r="165" spans="1:25" ht="12.75">
      <c r="A165" s="39"/>
      <c r="B165" s="30"/>
      <c r="C165" s="30"/>
      <c r="D165" s="30"/>
      <c r="E165" s="30"/>
      <c r="F165" s="30"/>
      <c r="G165" s="30"/>
      <c r="H165" s="30"/>
      <c r="I165" s="29"/>
      <c r="J165" s="30"/>
      <c r="K165" s="30"/>
      <c r="L165" s="30"/>
      <c r="M165" s="30"/>
      <c r="N165" s="30"/>
      <c r="O165" s="30"/>
      <c r="P165" s="30"/>
      <c r="Q165" s="29"/>
      <c r="R165" s="30"/>
      <c r="S165" s="30"/>
      <c r="T165" s="29"/>
      <c r="U165" s="30"/>
      <c r="V165" s="30"/>
      <c r="W165" s="30"/>
      <c r="X165" s="30"/>
      <c r="Y165" s="29"/>
    </row>
    <row r="166" spans="1:25" ht="12.75">
      <c r="A166" s="39"/>
      <c r="B166" s="30"/>
      <c r="C166" s="30"/>
      <c r="D166" s="30"/>
      <c r="E166" s="30"/>
      <c r="F166" s="30"/>
      <c r="G166" s="30"/>
      <c r="H166" s="30"/>
      <c r="I166" s="29"/>
      <c r="J166" s="30"/>
      <c r="K166" s="30"/>
      <c r="L166" s="30"/>
      <c r="M166" s="30"/>
      <c r="N166" s="30"/>
      <c r="O166" s="30"/>
      <c r="P166" s="30"/>
      <c r="Q166" s="29"/>
      <c r="R166" s="30"/>
      <c r="S166" s="30"/>
      <c r="T166" s="29"/>
      <c r="U166" s="30"/>
      <c r="V166" s="30"/>
      <c r="W166" s="30"/>
      <c r="X166" s="30"/>
      <c r="Y166" s="29"/>
    </row>
    <row r="167" spans="1:25" ht="12.75">
      <c r="A167" s="39"/>
      <c r="B167" s="30"/>
      <c r="C167" s="30"/>
      <c r="D167" s="30"/>
      <c r="E167" s="30"/>
      <c r="F167" s="30"/>
      <c r="G167" s="30"/>
      <c r="H167" s="30"/>
      <c r="I167" s="29"/>
      <c r="J167" s="30"/>
      <c r="K167" s="30"/>
      <c r="L167" s="30"/>
      <c r="M167" s="30"/>
      <c r="N167" s="30"/>
      <c r="O167" s="30"/>
      <c r="P167" s="30"/>
      <c r="Q167" s="29"/>
      <c r="R167" s="30"/>
      <c r="S167" s="30"/>
      <c r="T167" s="29"/>
      <c r="U167" s="30"/>
      <c r="V167" s="30"/>
      <c r="W167" s="30"/>
      <c r="X167" s="30"/>
      <c r="Y167" s="29"/>
    </row>
    <row r="168" spans="1:25" ht="12.75">
      <c r="A168" s="39"/>
      <c r="B168" s="30"/>
      <c r="C168" s="30"/>
      <c r="D168" s="30"/>
      <c r="E168" s="30"/>
      <c r="F168" s="30"/>
      <c r="G168" s="30"/>
      <c r="H168" s="30"/>
      <c r="I168" s="29"/>
      <c r="J168" s="30"/>
      <c r="K168" s="30"/>
      <c r="L168" s="30"/>
      <c r="M168" s="30"/>
      <c r="N168" s="30"/>
      <c r="O168" s="30"/>
      <c r="P168" s="30"/>
      <c r="Q168" s="29"/>
      <c r="R168" s="30"/>
      <c r="S168" s="30"/>
      <c r="T168" s="29"/>
      <c r="U168" s="30"/>
      <c r="V168" s="30"/>
      <c r="W168" s="30"/>
      <c r="X168" s="30"/>
      <c r="Y168" s="29"/>
    </row>
    <row r="169" spans="1:25" ht="12.75">
      <c r="A169" s="39"/>
      <c r="B169" s="30"/>
      <c r="C169" s="30"/>
      <c r="D169" s="30"/>
      <c r="E169" s="30"/>
      <c r="F169" s="30"/>
      <c r="G169" s="30"/>
      <c r="H169" s="30"/>
      <c r="I169" s="29"/>
      <c r="J169" s="30"/>
      <c r="K169" s="30"/>
      <c r="L169" s="30"/>
      <c r="M169" s="30"/>
      <c r="N169" s="30"/>
      <c r="O169" s="30"/>
      <c r="P169" s="30"/>
      <c r="Q169" s="29"/>
      <c r="R169" s="30"/>
      <c r="S169" s="30"/>
      <c r="T169" s="29"/>
      <c r="U169" s="30"/>
      <c r="V169" s="30"/>
      <c r="W169" s="30"/>
      <c r="X169" s="30"/>
      <c r="Y169" s="29"/>
    </row>
    <row r="170" spans="1:25" ht="12.75">
      <c r="A170" s="39"/>
      <c r="B170" s="30"/>
      <c r="C170" s="30"/>
      <c r="D170" s="30"/>
      <c r="E170" s="30"/>
      <c r="F170" s="30"/>
      <c r="G170" s="30"/>
      <c r="H170" s="30"/>
      <c r="I170" s="29"/>
      <c r="J170" s="30"/>
      <c r="K170" s="30"/>
      <c r="L170" s="30"/>
      <c r="M170" s="30"/>
      <c r="N170" s="30"/>
      <c r="O170" s="30"/>
      <c r="P170" s="30"/>
      <c r="Q170" s="29"/>
      <c r="R170" s="30"/>
      <c r="S170" s="30"/>
      <c r="T170" s="29"/>
      <c r="U170" s="30"/>
      <c r="V170" s="30"/>
      <c r="W170" s="30"/>
      <c r="X170" s="30"/>
      <c r="Y170" s="29"/>
    </row>
    <row r="171" spans="1:25" ht="12.75">
      <c r="A171" s="39"/>
      <c r="B171" s="30"/>
      <c r="C171" s="30"/>
      <c r="D171" s="30"/>
      <c r="E171" s="30"/>
      <c r="F171" s="30"/>
      <c r="G171" s="30"/>
      <c r="H171" s="30"/>
      <c r="I171" s="29"/>
      <c r="J171" s="30"/>
      <c r="K171" s="30"/>
      <c r="L171" s="30"/>
      <c r="M171" s="30"/>
      <c r="N171" s="30"/>
      <c r="O171" s="30"/>
      <c r="P171" s="30"/>
      <c r="Q171" s="29"/>
      <c r="R171" s="30"/>
      <c r="S171" s="30"/>
      <c r="T171" s="29"/>
      <c r="U171" s="30"/>
      <c r="V171" s="30"/>
      <c r="W171" s="30"/>
      <c r="X171" s="30"/>
      <c r="Y171" s="29"/>
    </row>
    <row r="172" spans="1:25" ht="12.75">
      <c r="A172" s="39"/>
      <c r="B172" s="30"/>
      <c r="C172" s="30"/>
      <c r="D172" s="30"/>
      <c r="E172" s="30"/>
      <c r="F172" s="30"/>
      <c r="G172" s="30"/>
      <c r="H172" s="30"/>
      <c r="I172" s="29"/>
      <c r="J172" s="30"/>
      <c r="K172" s="30"/>
      <c r="L172" s="30"/>
      <c r="M172" s="30"/>
      <c r="N172" s="30"/>
      <c r="O172" s="30"/>
      <c r="P172" s="30"/>
      <c r="Q172" s="29"/>
      <c r="R172" s="30"/>
      <c r="S172" s="30"/>
      <c r="T172" s="29"/>
      <c r="U172" s="30"/>
      <c r="V172" s="30"/>
      <c r="W172" s="30"/>
      <c r="X172" s="30"/>
      <c r="Y172" s="29"/>
    </row>
    <row r="173" spans="1:25" ht="12.75">
      <c r="A173" s="39"/>
      <c r="B173" s="30"/>
      <c r="C173" s="30"/>
      <c r="D173" s="30"/>
      <c r="E173" s="30"/>
      <c r="F173" s="30"/>
      <c r="G173" s="30"/>
      <c r="H173" s="30"/>
      <c r="I173" s="29"/>
      <c r="J173" s="30"/>
      <c r="K173" s="30"/>
      <c r="L173" s="30"/>
      <c r="M173" s="30"/>
      <c r="N173" s="30"/>
      <c r="O173" s="30"/>
      <c r="P173" s="30"/>
      <c r="Q173" s="29"/>
      <c r="R173" s="30"/>
      <c r="S173" s="30"/>
      <c r="T173" s="29"/>
      <c r="U173" s="30"/>
      <c r="V173" s="30"/>
      <c r="W173" s="30"/>
      <c r="X173" s="30"/>
      <c r="Y173" s="29"/>
    </row>
    <row r="174" spans="1:25" ht="12.75">
      <c r="A174" s="39"/>
      <c r="B174" s="30"/>
      <c r="C174" s="30"/>
      <c r="D174" s="30"/>
      <c r="E174" s="30"/>
      <c r="F174" s="30"/>
      <c r="G174" s="30"/>
      <c r="H174" s="30"/>
      <c r="I174" s="29"/>
      <c r="J174" s="30"/>
      <c r="K174" s="30"/>
      <c r="L174" s="30"/>
      <c r="M174" s="30"/>
      <c r="N174" s="30"/>
      <c r="O174" s="30"/>
      <c r="P174" s="30"/>
      <c r="Q174" s="29"/>
      <c r="R174" s="30"/>
      <c r="S174" s="30"/>
      <c r="T174" s="29"/>
      <c r="U174" s="30"/>
      <c r="V174" s="30"/>
      <c r="W174" s="30"/>
      <c r="X174" s="30"/>
      <c r="Y174" s="29"/>
    </row>
    <row r="175" spans="1:25" ht="12.75">
      <c r="A175" s="39"/>
      <c r="B175" s="30"/>
      <c r="C175" s="30"/>
      <c r="D175" s="30"/>
      <c r="E175" s="30"/>
      <c r="F175" s="30"/>
      <c r="G175" s="30"/>
      <c r="H175" s="30"/>
      <c r="I175" s="29"/>
      <c r="J175" s="30"/>
      <c r="K175" s="30"/>
      <c r="L175" s="30"/>
      <c r="M175" s="30"/>
      <c r="N175" s="30"/>
      <c r="O175" s="30"/>
      <c r="P175" s="30"/>
      <c r="Q175" s="29"/>
      <c r="R175" s="30"/>
      <c r="S175" s="30"/>
      <c r="T175" s="29"/>
      <c r="U175" s="30"/>
      <c r="V175" s="30"/>
      <c r="W175" s="30"/>
      <c r="X175" s="30"/>
      <c r="Y175" s="29"/>
    </row>
    <row r="176" spans="1:25" ht="12.75">
      <c r="A176" s="39"/>
      <c r="B176" s="30"/>
      <c r="C176" s="30"/>
      <c r="D176" s="30"/>
      <c r="E176" s="30"/>
      <c r="F176" s="30"/>
      <c r="G176" s="30"/>
      <c r="H176" s="30"/>
      <c r="I176" s="29"/>
      <c r="J176" s="30"/>
      <c r="K176" s="30"/>
      <c r="L176" s="30"/>
      <c r="M176" s="30"/>
      <c r="N176" s="30"/>
      <c r="O176" s="30"/>
      <c r="P176" s="30"/>
      <c r="Q176" s="29"/>
      <c r="R176" s="30"/>
      <c r="S176" s="30"/>
      <c r="T176" s="29"/>
      <c r="U176" s="30"/>
      <c r="V176" s="30"/>
      <c r="W176" s="30"/>
      <c r="X176" s="30"/>
      <c r="Y176" s="29"/>
    </row>
    <row r="177" spans="1:25" ht="12.75">
      <c r="A177" s="39"/>
      <c r="B177" s="30"/>
      <c r="C177" s="30"/>
      <c r="D177" s="30"/>
      <c r="E177" s="30"/>
      <c r="F177" s="30"/>
      <c r="G177" s="30"/>
      <c r="H177" s="30"/>
      <c r="I177" s="29"/>
      <c r="J177" s="30"/>
      <c r="K177" s="30"/>
      <c r="L177" s="30"/>
      <c r="M177" s="30"/>
      <c r="N177" s="30"/>
      <c r="O177" s="30"/>
      <c r="P177" s="30"/>
      <c r="Q177" s="29"/>
      <c r="R177" s="30"/>
      <c r="S177" s="30"/>
      <c r="T177" s="29"/>
      <c r="U177" s="30"/>
      <c r="V177" s="30"/>
      <c r="W177" s="30"/>
      <c r="X177" s="30"/>
      <c r="Y177" s="29"/>
    </row>
    <row r="178" spans="1:25" ht="12.75">
      <c r="A178" s="39"/>
      <c r="B178" s="30"/>
      <c r="C178" s="30"/>
      <c r="D178" s="30"/>
      <c r="E178" s="30"/>
      <c r="F178" s="30"/>
      <c r="G178" s="30"/>
      <c r="H178" s="30"/>
      <c r="I178" s="29"/>
      <c r="J178" s="30"/>
      <c r="K178" s="30"/>
      <c r="L178" s="30"/>
      <c r="M178" s="30"/>
      <c r="N178" s="30"/>
      <c r="O178" s="30"/>
      <c r="P178" s="30"/>
      <c r="Q178" s="29"/>
      <c r="R178" s="30"/>
      <c r="S178" s="30"/>
      <c r="T178" s="29"/>
      <c r="U178" s="30"/>
      <c r="V178" s="30"/>
      <c r="W178" s="30"/>
      <c r="X178" s="30"/>
      <c r="Y178" s="29"/>
    </row>
    <row r="179" spans="1:25" ht="12.75">
      <c r="A179" s="39"/>
      <c r="B179" s="30"/>
      <c r="C179" s="30"/>
      <c r="D179" s="30"/>
      <c r="E179" s="30"/>
      <c r="F179" s="30"/>
      <c r="G179" s="30"/>
      <c r="H179" s="30"/>
      <c r="I179" s="29"/>
      <c r="J179" s="30"/>
      <c r="K179" s="30"/>
      <c r="L179" s="30"/>
      <c r="M179" s="30"/>
      <c r="N179" s="30"/>
      <c r="O179" s="30"/>
      <c r="P179" s="30"/>
      <c r="Q179" s="29"/>
      <c r="R179" s="30"/>
      <c r="S179" s="30"/>
      <c r="T179" s="29"/>
      <c r="U179" s="30"/>
      <c r="V179" s="30"/>
      <c r="W179" s="30"/>
      <c r="X179" s="30"/>
      <c r="Y179" s="29"/>
    </row>
    <row r="180" spans="1:25" ht="12.75">
      <c r="A180" s="39"/>
      <c r="B180" s="30"/>
      <c r="C180" s="30"/>
      <c r="D180" s="30"/>
      <c r="E180" s="30"/>
      <c r="F180" s="30"/>
      <c r="G180" s="30"/>
      <c r="H180" s="30"/>
      <c r="I180" s="29"/>
      <c r="J180" s="30"/>
      <c r="K180" s="30"/>
      <c r="L180" s="30"/>
      <c r="M180" s="30"/>
      <c r="N180" s="30"/>
      <c r="O180" s="30"/>
      <c r="P180" s="30"/>
      <c r="Q180" s="29"/>
      <c r="R180" s="30"/>
      <c r="S180" s="30"/>
      <c r="T180" s="29"/>
      <c r="U180" s="30"/>
      <c r="V180" s="30"/>
      <c r="W180" s="30"/>
      <c r="X180" s="30"/>
      <c r="Y180" s="29"/>
    </row>
    <row r="181" spans="1:25" ht="12.75">
      <c r="A181" s="39"/>
      <c r="B181" s="30"/>
      <c r="C181" s="30"/>
      <c r="D181" s="30"/>
      <c r="E181" s="30"/>
      <c r="F181" s="30"/>
      <c r="G181" s="30"/>
      <c r="H181" s="30"/>
      <c r="I181" s="29"/>
      <c r="J181" s="30"/>
      <c r="K181" s="30"/>
      <c r="L181" s="30"/>
      <c r="M181" s="30"/>
      <c r="N181" s="30"/>
      <c r="O181" s="30"/>
      <c r="P181" s="30"/>
      <c r="Q181" s="29"/>
      <c r="R181" s="30"/>
      <c r="S181" s="30"/>
      <c r="T181" s="29"/>
      <c r="U181" s="30"/>
      <c r="V181" s="30"/>
      <c r="W181" s="30"/>
      <c r="X181" s="30"/>
      <c r="Y181" s="29"/>
    </row>
    <row r="182" spans="1:25" ht="12.75">
      <c r="A182" s="39"/>
      <c r="B182" s="30"/>
      <c r="C182" s="30"/>
      <c r="D182" s="30"/>
      <c r="E182" s="30"/>
      <c r="F182" s="30"/>
      <c r="G182" s="30"/>
      <c r="H182" s="30"/>
      <c r="I182" s="29"/>
      <c r="J182" s="30"/>
      <c r="K182" s="30"/>
      <c r="L182" s="30"/>
      <c r="M182" s="30"/>
      <c r="N182" s="30"/>
      <c r="O182" s="30"/>
      <c r="P182" s="30"/>
      <c r="Q182" s="29"/>
      <c r="R182" s="30"/>
      <c r="S182" s="30"/>
      <c r="T182" s="29"/>
      <c r="U182" s="30"/>
      <c r="V182" s="30"/>
      <c r="W182" s="30"/>
      <c r="X182" s="30"/>
      <c r="Y182" s="29"/>
    </row>
    <row r="183" spans="1:25" ht="12.75">
      <c r="A183" s="39"/>
      <c r="B183" s="30"/>
      <c r="C183" s="30"/>
      <c r="D183" s="30"/>
      <c r="E183" s="30"/>
      <c r="F183" s="30"/>
      <c r="G183" s="30"/>
      <c r="H183" s="30"/>
      <c r="I183" s="29"/>
      <c r="J183" s="30"/>
      <c r="K183" s="30"/>
      <c r="L183" s="30"/>
      <c r="M183" s="30"/>
      <c r="N183" s="30"/>
      <c r="O183" s="30"/>
      <c r="P183" s="30"/>
      <c r="Q183" s="29"/>
      <c r="R183" s="30"/>
      <c r="S183" s="30"/>
      <c r="T183" s="29"/>
      <c r="U183" s="30"/>
      <c r="V183" s="30"/>
      <c r="W183" s="30"/>
      <c r="X183" s="30"/>
      <c r="Y183" s="29"/>
    </row>
    <row r="184" spans="1:25" ht="12.75">
      <c r="A184" s="39"/>
      <c r="B184" s="30"/>
      <c r="C184" s="30"/>
      <c r="D184" s="30"/>
      <c r="E184" s="30"/>
      <c r="F184" s="30"/>
      <c r="G184" s="30"/>
      <c r="H184" s="30"/>
      <c r="I184" s="29"/>
      <c r="J184" s="30"/>
      <c r="K184" s="30"/>
      <c r="L184" s="30"/>
      <c r="M184" s="30"/>
      <c r="N184" s="30"/>
      <c r="O184" s="30"/>
      <c r="P184" s="30"/>
      <c r="Q184" s="29"/>
      <c r="R184" s="30"/>
      <c r="S184" s="30"/>
      <c r="T184" s="29"/>
      <c r="U184" s="30"/>
      <c r="V184" s="30"/>
      <c r="W184" s="30"/>
      <c r="X184" s="30"/>
      <c r="Y184" s="29"/>
    </row>
    <row r="185" spans="1:25" ht="12.75">
      <c r="A185" s="39"/>
      <c r="B185" s="30"/>
      <c r="C185" s="30"/>
      <c r="D185" s="30"/>
      <c r="E185" s="30"/>
      <c r="F185" s="30"/>
      <c r="G185" s="30"/>
      <c r="H185" s="30"/>
      <c r="I185" s="29"/>
      <c r="J185" s="30"/>
      <c r="K185" s="30"/>
      <c r="L185" s="30"/>
      <c r="M185" s="30"/>
      <c r="N185" s="30"/>
      <c r="O185" s="30"/>
      <c r="P185" s="30"/>
      <c r="Q185" s="29"/>
      <c r="R185" s="30"/>
      <c r="S185" s="30"/>
      <c r="T185" s="29"/>
      <c r="U185" s="30"/>
      <c r="V185" s="30"/>
      <c r="W185" s="30"/>
      <c r="X185" s="30"/>
      <c r="Y185" s="29"/>
    </row>
    <row r="186" spans="1:25" ht="12.75">
      <c r="A186" s="39"/>
      <c r="B186" s="30"/>
      <c r="C186" s="30"/>
      <c r="D186" s="30"/>
      <c r="E186" s="30"/>
      <c r="F186" s="30"/>
      <c r="G186" s="30"/>
      <c r="H186" s="30"/>
      <c r="I186" s="29"/>
      <c r="J186" s="30"/>
      <c r="K186" s="30"/>
      <c r="L186" s="30"/>
      <c r="M186" s="30"/>
      <c r="N186" s="30"/>
      <c r="O186" s="30"/>
      <c r="P186" s="30"/>
      <c r="Q186" s="29"/>
      <c r="R186" s="30"/>
      <c r="S186" s="30"/>
      <c r="T186" s="29"/>
      <c r="U186" s="30"/>
      <c r="V186" s="30"/>
      <c r="W186" s="30"/>
      <c r="X186" s="30"/>
      <c r="Y186" s="29"/>
    </row>
    <row r="187" spans="1:25" ht="12.75">
      <c r="A187" s="39"/>
      <c r="B187" s="30"/>
      <c r="C187" s="30"/>
      <c r="D187" s="30"/>
      <c r="E187" s="30"/>
      <c r="F187" s="30"/>
      <c r="G187" s="30"/>
      <c r="H187" s="30"/>
      <c r="I187" s="29"/>
      <c r="J187" s="30"/>
      <c r="K187" s="30"/>
      <c r="L187" s="30"/>
      <c r="M187" s="30"/>
      <c r="N187" s="30"/>
      <c r="O187" s="30"/>
      <c r="P187" s="30"/>
      <c r="Q187" s="29"/>
      <c r="R187" s="30"/>
      <c r="S187" s="30"/>
      <c r="T187" s="29"/>
      <c r="U187" s="30"/>
      <c r="V187" s="30"/>
      <c r="W187" s="30"/>
      <c r="X187" s="30"/>
      <c r="Y187" s="29"/>
    </row>
    <row r="188" spans="1:25" ht="12.75">
      <c r="A188" s="39"/>
      <c r="B188" s="30"/>
      <c r="C188" s="30"/>
      <c r="D188" s="30"/>
      <c r="E188" s="30"/>
      <c r="F188" s="30"/>
      <c r="G188" s="30"/>
      <c r="H188" s="30"/>
      <c r="I188" s="29"/>
      <c r="J188" s="30"/>
      <c r="K188" s="30"/>
      <c r="L188" s="30"/>
      <c r="M188" s="30"/>
      <c r="N188" s="30"/>
      <c r="O188" s="30"/>
      <c r="P188" s="30"/>
      <c r="Q188" s="29"/>
      <c r="R188" s="30"/>
      <c r="S188" s="30"/>
      <c r="T188" s="29"/>
      <c r="U188" s="30"/>
      <c r="V188" s="30"/>
      <c r="W188" s="30"/>
      <c r="X188" s="30"/>
      <c r="Y188" s="29"/>
    </row>
    <row r="189" spans="1:25" ht="12.75">
      <c r="A189" s="39"/>
      <c r="B189" s="30"/>
      <c r="C189" s="30"/>
      <c r="D189" s="30"/>
      <c r="E189" s="30"/>
      <c r="F189" s="30"/>
      <c r="G189" s="30"/>
      <c r="H189" s="30"/>
      <c r="I189" s="29"/>
      <c r="J189" s="30"/>
      <c r="K189" s="30"/>
      <c r="L189" s="30"/>
      <c r="M189" s="30"/>
      <c r="N189" s="30"/>
      <c r="O189" s="30"/>
      <c r="P189" s="30"/>
      <c r="Q189" s="29"/>
      <c r="R189" s="30"/>
      <c r="S189" s="30"/>
      <c r="T189" s="29"/>
      <c r="U189" s="30"/>
      <c r="V189" s="30"/>
      <c r="W189" s="30"/>
      <c r="X189" s="30"/>
      <c r="Y189" s="29"/>
    </row>
    <row r="190" spans="1:25" ht="12.75">
      <c r="A190" s="39"/>
      <c r="B190" s="30"/>
      <c r="C190" s="30"/>
      <c r="D190" s="30"/>
      <c r="E190" s="30"/>
      <c r="F190" s="30"/>
      <c r="G190" s="30"/>
      <c r="H190" s="30"/>
      <c r="I190" s="29"/>
      <c r="J190" s="30"/>
      <c r="K190" s="30"/>
      <c r="L190" s="30"/>
      <c r="M190" s="30"/>
      <c r="N190" s="30"/>
      <c r="O190" s="30"/>
      <c r="P190" s="30"/>
      <c r="Q190" s="29"/>
      <c r="R190" s="30"/>
      <c r="S190" s="30"/>
      <c r="T190" s="29"/>
      <c r="U190" s="30"/>
      <c r="V190" s="30"/>
      <c r="W190" s="30"/>
      <c r="X190" s="30"/>
      <c r="Y190" s="29"/>
    </row>
    <row r="191" spans="1:25" ht="12.75">
      <c r="A191" s="39"/>
      <c r="B191" s="30"/>
      <c r="C191" s="30"/>
      <c r="D191" s="30"/>
      <c r="E191" s="30"/>
      <c r="F191" s="30"/>
      <c r="G191" s="30"/>
      <c r="H191" s="30"/>
      <c r="I191" s="29"/>
      <c r="J191" s="30"/>
      <c r="K191" s="30"/>
      <c r="L191" s="30"/>
      <c r="M191" s="30"/>
      <c r="N191" s="30"/>
      <c r="O191" s="30"/>
      <c r="P191" s="30"/>
      <c r="Q191" s="29"/>
      <c r="R191" s="30"/>
      <c r="S191" s="30"/>
      <c r="T191" s="29"/>
      <c r="U191" s="30"/>
      <c r="V191" s="30"/>
      <c r="W191" s="30"/>
      <c r="X191" s="30"/>
      <c r="Y191" s="29"/>
    </row>
    <row r="192" spans="1:25" ht="12.75">
      <c r="A192" s="39"/>
      <c r="B192" s="30"/>
      <c r="C192" s="30"/>
      <c r="D192" s="30"/>
      <c r="E192" s="30"/>
      <c r="F192" s="30"/>
      <c r="G192" s="30"/>
      <c r="H192" s="30"/>
      <c r="I192" s="29"/>
      <c r="J192" s="30"/>
      <c r="K192" s="30"/>
      <c r="L192" s="30"/>
      <c r="M192" s="30"/>
      <c r="N192" s="30"/>
      <c r="O192" s="30"/>
      <c r="P192" s="30"/>
      <c r="Q192" s="29"/>
      <c r="R192" s="30"/>
      <c r="S192" s="30"/>
      <c r="T192" s="29"/>
      <c r="U192" s="30"/>
      <c r="V192" s="30"/>
      <c r="W192" s="30"/>
      <c r="X192" s="30"/>
      <c r="Y192" s="29"/>
    </row>
    <row r="193" spans="1:25" ht="12.75">
      <c r="A193" s="39"/>
      <c r="B193" s="30"/>
      <c r="C193" s="30"/>
      <c r="D193" s="30"/>
      <c r="E193" s="30"/>
      <c r="F193" s="30"/>
      <c r="G193" s="30"/>
      <c r="H193" s="30"/>
      <c r="I193" s="29"/>
      <c r="J193" s="30"/>
      <c r="K193" s="30"/>
      <c r="L193" s="30"/>
      <c r="M193" s="30"/>
      <c r="N193" s="30"/>
      <c r="O193" s="30"/>
      <c r="P193" s="30"/>
      <c r="Q193" s="29"/>
      <c r="R193" s="30"/>
      <c r="S193" s="30"/>
      <c r="T193" s="29"/>
      <c r="U193" s="30"/>
      <c r="V193" s="30"/>
      <c r="W193" s="30"/>
      <c r="X193" s="30"/>
      <c r="Y193" s="29"/>
    </row>
    <row r="194" spans="1:25" ht="12.75">
      <c r="A194" s="39"/>
      <c r="B194" s="30"/>
      <c r="C194" s="30"/>
      <c r="D194" s="30"/>
      <c r="E194" s="30"/>
      <c r="F194" s="30"/>
      <c r="G194" s="30"/>
      <c r="H194" s="30"/>
      <c r="I194" s="29"/>
      <c r="J194" s="30"/>
      <c r="K194" s="30"/>
      <c r="L194" s="30"/>
      <c r="M194" s="30"/>
      <c r="N194" s="30"/>
      <c r="O194" s="30"/>
      <c r="P194" s="30"/>
      <c r="Q194" s="29"/>
      <c r="R194" s="30"/>
      <c r="S194" s="30"/>
      <c r="T194" s="29"/>
      <c r="U194" s="30"/>
      <c r="V194" s="30"/>
      <c r="W194" s="30"/>
      <c r="X194" s="30"/>
      <c r="Y194" s="29"/>
    </row>
    <row r="195" spans="1:25" ht="12.75">
      <c r="A195" s="39"/>
      <c r="B195" s="30"/>
      <c r="C195" s="30"/>
      <c r="D195" s="30"/>
      <c r="E195" s="30"/>
      <c r="F195" s="30"/>
      <c r="G195" s="30"/>
      <c r="H195" s="30"/>
      <c r="I195" s="29"/>
      <c r="J195" s="30"/>
      <c r="K195" s="30"/>
      <c r="L195" s="30"/>
      <c r="M195" s="30"/>
      <c r="N195" s="30"/>
      <c r="O195" s="30"/>
      <c r="P195" s="30"/>
      <c r="Q195" s="29"/>
      <c r="R195" s="30"/>
      <c r="S195" s="30"/>
      <c r="T195" s="29"/>
      <c r="U195" s="30"/>
      <c r="V195" s="30"/>
      <c r="W195" s="30"/>
      <c r="X195" s="30"/>
      <c r="Y195" s="29"/>
    </row>
    <row r="196" spans="1:25" ht="12.75">
      <c r="A196" s="39"/>
      <c r="B196" s="30"/>
      <c r="C196" s="30"/>
      <c r="D196" s="30"/>
      <c r="E196" s="30"/>
      <c r="F196" s="30"/>
      <c r="G196" s="30"/>
      <c r="H196" s="30"/>
      <c r="I196" s="29"/>
      <c r="J196" s="30"/>
      <c r="K196" s="30"/>
      <c r="L196" s="30"/>
      <c r="M196" s="30"/>
      <c r="N196" s="30"/>
      <c r="O196" s="30"/>
      <c r="P196" s="30"/>
      <c r="Q196" s="29"/>
      <c r="R196" s="30"/>
      <c r="S196" s="30"/>
      <c r="T196" s="29"/>
      <c r="U196" s="30"/>
      <c r="V196" s="30"/>
      <c r="W196" s="30"/>
      <c r="X196" s="30"/>
      <c r="Y196" s="29"/>
    </row>
    <row r="197" spans="1:25" ht="12.75">
      <c r="A197" s="39"/>
      <c r="B197" s="30"/>
      <c r="C197" s="30"/>
      <c r="D197" s="30"/>
      <c r="E197" s="30"/>
      <c r="F197" s="30"/>
      <c r="G197" s="30"/>
      <c r="H197" s="30"/>
      <c r="I197" s="29"/>
      <c r="J197" s="30"/>
      <c r="K197" s="30"/>
      <c r="L197" s="30"/>
      <c r="M197" s="30"/>
      <c r="N197" s="30"/>
      <c r="O197" s="30"/>
      <c r="P197" s="30"/>
      <c r="Q197" s="29"/>
      <c r="R197" s="30"/>
      <c r="S197" s="30"/>
      <c r="T197" s="29"/>
      <c r="U197" s="30"/>
      <c r="V197" s="30"/>
      <c r="W197" s="30"/>
      <c r="X197" s="30"/>
      <c r="Y197" s="29"/>
    </row>
    <row r="198" spans="1:25" ht="12.75">
      <c r="A198" s="39"/>
      <c r="B198" s="30"/>
      <c r="C198" s="30"/>
      <c r="D198" s="30"/>
      <c r="E198" s="30"/>
      <c r="F198" s="30"/>
      <c r="G198" s="30"/>
      <c r="H198" s="30"/>
      <c r="I198" s="29"/>
      <c r="J198" s="30"/>
      <c r="K198" s="30"/>
      <c r="L198" s="30"/>
      <c r="M198" s="30"/>
      <c r="N198" s="30"/>
      <c r="O198" s="30"/>
      <c r="P198" s="30"/>
      <c r="Q198" s="29"/>
      <c r="R198" s="30"/>
      <c r="S198" s="30"/>
      <c r="T198" s="29"/>
      <c r="U198" s="30"/>
      <c r="V198" s="30"/>
      <c r="W198" s="30"/>
      <c r="X198" s="30"/>
      <c r="Y198" s="29"/>
    </row>
    <row r="199" spans="1:25" ht="12.75">
      <c r="A199" s="39"/>
      <c r="B199" s="30"/>
      <c r="C199" s="30"/>
      <c r="D199" s="30"/>
      <c r="E199" s="30"/>
      <c r="F199" s="30"/>
      <c r="G199" s="30"/>
      <c r="H199" s="30"/>
      <c r="I199" s="29"/>
      <c r="J199" s="30"/>
      <c r="K199" s="30"/>
      <c r="L199" s="30"/>
      <c r="M199" s="30"/>
      <c r="N199" s="30"/>
      <c r="O199" s="30"/>
      <c r="P199" s="30"/>
      <c r="Q199" s="29"/>
      <c r="R199" s="30"/>
      <c r="S199" s="30"/>
      <c r="T199" s="29"/>
      <c r="U199" s="30"/>
      <c r="V199" s="30"/>
      <c r="W199" s="30"/>
      <c r="X199" s="30"/>
      <c r="Y199" s="29"/>
    </row>
    <row r="200" spans="1:25" ht="12.75">
      <c r="A200" s="39"/>
      <c r="B200" s="30"/>
      <c r="C200" s="30"/>
      <c r="D200" s="30"/>
      <c r="E200" s="30"/>
      <c r="F200" s="30"/>
      <c r="G200" s="30"/>
      <c r="H200" s="30"/>
      <c r="I200" s="29"/>
      <c r="J200" s="30"/>
      <c r="K200" s="30"/>
      <c r="L200" s="30"/>
      <c r="M200" s="30"/>
      <c r="N200" s="30"/>
      <c r="O200" s="30"/>
      <c r="P200" s="30"/>
      <c r="Q200" s="29"/>
      <c r="R200" s="30"/>
      <c r="S200" s="30"/>
      <c r="T200" s="29"/>
      <c r="U200" s="30"/>
      <c r="V200" s="30"/>
      <c r="W200" s="30"/>
      <c r="X200" s="30"/>
      <c r="Y200" s="29"/>
    </row>
    <row r="201" spans="1:25" ht="12.75">
      <c r="A201" s="39"/>
      <c r="B201" s="30"/>
      <c r="C201" s="30"/>
      <c r="D201" s="30"/>
      <c r="E201" s="30"/>
      <c r="F201" s="30"/>
      <c r="G201" s="30"/>
      <c r="H201" s="30"/>
      <c r="I201" s="29"/>
      <c r="J201" s="30"/>
      <c r="K201" s="30"/>
      <c r="L201" s="30"/>
      <c r="M201" s="30"/>
      <c r="N201" s="30"/>
      <c r="O201" s="30"/>
      <c r="P201" s="30"/>
      <c r="Q201" s="29"/>
      <c r="R201" s="30"/>
      <c r="S201" s="30"/>
      <c r="T201" s="29"/>
      <c r="U201" s="30"/>
      <c r="V201" s="30"/>
      <c r="W201" s="30"/>
      <c r="X201" s="30"/>
      <c r="Y201" s="29"/>
    </row>
    <row r="202" spans="1:25" ht="12.75">
      <c r="A202" s="39"/>
      <c r="B202" s="30"/>
      <c r="C202" s="30"/>
      <c r="D202" s="30"/>
      <c r="E202" s="30"/>
      <c r="F202" s="30"/>
      <c r="G202" s="30"/>
      <c r="H202" s="30"/>
      <c r="I202" s="29"/>
      <c r="J202" s="30"/>
      <c r="K202" s="30"/>
      <c r="L202" s="30"/>
      <c r="M202" s="30"/>
      <c r="N202" s="30"/>
      <c r="O202" s="30"/>
      <c r="P202" s="30"/>
      <c r="Q202" s="29"/>
      <c r="R202" s="30"/>
      <c r="S202" s="30"/>
      <c r="T202" s="29"/>
      <c r="U202" s="30"/>
      <c r="V202" s="30"/>
      <c r="W202" s="30"/>
      <c r="X202" s="30"/>
      <c r="Y202" s="29"/>
    </row>
    <row r="203" spans="1:25" ht="12.75">
      <c r="A203" s="39"/>
      <c r="B203" s="30"/>
      <c r="C203" s="30"/>
      <c r="D203" s="30"/>
      <c r="E203" s="30"/>
      <c r="F203" s="30"/>
      <c r="G203" s="30"/>
      <c r="H203" s="30"/>
      <c r="I203" s="29"/>
      <c r="J203" s="30"/>
      <c r="K203" s="30"/>
      <c r="L203" s="30"/>
      <c r="M203" s="30"/>
      <c r="N203" s="30"/>
      <c r="O203" s="30"/>
      <c r="P203" s="30"/>
      <c r="Q203" s="29"/>
      <c r="R203" s="30"/>
      <c r="S203" s="30"/>
      <c r="T203" s="29"/>
      <c r="U203" s="30"/>
      <c r="V203" s="30"/>
      <c r="W203" s="30"/>
      <c r="X203" s="30"/>
      <c r="Y203" s="29"/>
    </row>
    <row r="204" spans="1:25" ht="12.75">
      <c r="A204" s="39"/>
      <c r="B204" s="30"/>
      <c r="C204" s="30"/>
      <c r="D204" s="30"/>
      <c r="E204" s="30"/>
      <c r="F204" s="30"/>
      <c r="G204" s="30"/>
      <c r="H204" s="30"/>
      <c r="I204" s="29"/>
      <c r="J204" s="30"/>
      <c r="K204" s="30"/>
      <c r="L204" s="30"/>
      <c r="M204" s="30"/>
      <c r="N204" s="30"/>
      <c r="O204" s="30"/>
      <c r="P204" s="30"/>
      <c r="Q204" s="29"/>
      <c r="R204" s="30"/>
      <c r="S204" s="30"/>
      <c r="T204" s="29"/>
      <c r="U204" s="30"/>
      <c r="V204" s="30"/>
      <c r="W204" s="30"/>
      <c r="X204" s="30"/>
      <c r="Y204" s="29"/>
    </row>
    <row r="205" spans="1:25" ht="12.75">
      <c r="A205" s="39"/>
      <c r="B205" s="30"/>
      <c r="C205" s="30"/>
      <c r="D205" s="30"/>
      <c r="E205" s="30"/>
      <c r="F205" s="30"/>
      <c r="G205" s="30"/>
      <c r="H205" s="30"/>
      <c r="I205" s="29"/>
      <c r="J205" s="30"/>
      <c r="K205" s="30"/>
      <c r="L205" s="30"/>
      <c r="M205" s="30"/>
      <c r="N205" s="30"/>
      <c r="O205" s="30"/>
      <c r="P205" s="30"/>
      <c r="Q205" s="29"/>
      <c r="R205" s="30"/>
      <c r="S205" s="30"/>
      <c r="T205" s="29"/>
      <c r="U205" s="30"/>
      <c r="V205" s="30"/>
      <c r="W205" s="30"/>
      <c r="X205" s="30"/>
      <c r="Y205" s="29"/>
    </row>
    <row r="206" spans="1:25" ht="12.75">
      <c r="A206" s="39"/>
      <c r="B206" s="30"/>
      <c r="C206" s="30"/>
      <c r="D206" s="30"/>
      <c r="E206" s="30"/>
      <c r="F206" s="30"/>
      <c r="G206" s="30"/>
      <c r="H206" s="30"/>
      <c r="I206" s="29"/>
      <c r="J206" s="30"/>
      <c r="K206" s="30"/>
      <c r="L206" s="30"/>
      <c r="M206" s="30"/>
      <c r="N206" s="30"/>
      <c r="O206" s="30"/>
      <c r="P206" s="30"/>
      <c r="Q206" s="29"/>
      <c r="R206" s="30"/>
      <c r="S206" s="30"/>
      <c r="T206" s="29"/>
      <c r="U206" s="30"/>
      <c r="V206" s="30"/>
      <c r="W206" s="30"/>
      <c r="X206" s="30"/>
      <c r="Y206" s="29"/>
    </row>
    <row r="207" spans="1:25" ht="12.75">
      <c r="A207" s="39"/>
      <c r="B207" s="30"/>
      <c r="C207" s="30"/>
      <c r="D207" s="30"/>
      <c r="E207" s="30"/>
      <c r="F207" s="30"/>
      <c r="G207" s="30"/>
      <c r="H207" s="30"/>
      <c r="I207" s="29"/>
      <c r="J207" s="30"/>
      <c r="K207" s="30"/>
      <c r="L207" s="30"/>
      <c r="M207" s="30"/>
      <c r="N207" s="30"/>
      <c r="O207" s="30"/>
      <c r="P207" s="30"/>
      <c r="Q207" s="29"/>
      <c r="R207" s="30"/>
      <c r="S207" s="30"/>
      <c r="T207" s="29"/>
      <c r="U207" s="30"/>
      <c r="V207" s="30"/>
      <c r="W207" s="30"/>
      <c r="X207" s="30"/>
      <c r="Y207" s="29"/>
    </row>
    <row r="208" spans="1:25" ht="12.75">
      <c r="A208" s="39"/>
      <c r="B208" s="30"/>
      <c r="C208" s="30"/>
      <c r="D208" s="30"/>
      <c r="E208" s="30"/>
      <c r="F208" s="30"/>
      <c r="G208" s="30"/>
      <c r="H208" s="30"/>
      <c r="I208" s="29"/>
      <c r="J208" s="30"/>
      <c r="K208" s="30"/>
      <c r="L208" s="30"/>
      <c r="M208" s="30"/>
      <c r="N208" s="30"/>
      <c r="O208" s="30"/>
      <c r="P208" s="30"/>
      <c r="Q208" s="29"/>
      <c r="R208" s="30"/>
      <c r="S208" s="30"/>
      <c r="T208" s="29"/>
      <c r="U208" s="30"/>
      <c r="V208" s="30"/>
      <c r="W208" s="30"/>
      <c r="X208" s="30"/>
      <c r="Y208" s="29"/>
    </row>
    <row r="209" spans="1:25" ht="12.75">
      <c r="A209" s="39"/>
      <c r="B209" s="30"/>
      <c r="C209" s="30"/>
      <c r="D209" s="30"/>
      <c r="E209" s="30"/>
      <c r="F209" s="30"/>
      <c r="G209" s="30"/>
      <c r="H209" s="30"/>
      <c r="I209" s="29"/>
      <c r="J209" s="30"/>
      <c r="K209" s="30"/>
      <c r="L209" s="30"/>
      <c r="M209" s="30"/>
      <c r="N209" s="30"/>
      <c r="O209" s="30"/>
      <c r="P209" s="30"/>
      <c r="Q209" s="29"/>
      <c r="R209" s="30"/>
      <c r="S209" s="30"/>
      <c r="T209" s="29"/>
      <c r="U209" s="30"/>
      <c r="V209" s="30"/>
      <c r="W209" s="30"/>
      <c r="X209" s="30"/>
      <c r="Y209" s="29"/>
    </row>
    <row r="210" spans="1:25" ht="12.75">
      <c r="A210" s="39"/>
      <c r="B210" s="30"/>
      <c r="C210" s="30"/>
      <c r="D210" s="30"/>
      <c r="E210" s="30"/>
      <c r="F210" s="30"/>
      <c r="G210" s="30"/>
      <c r="H210" s="30"/>
      <c r="I210" s="29"/>
      <c r="J210" s="30"/>
      <c r="K210" s="30"/>
      <c r="L210" s="30"/>
      <c r="M210" s="30"/>
      <c r="N210" s="30"/>
      <c r="O210" s="30"/>
      <c r="P210" s="30"/>
      <c r="Q210" s="29"/>
      <c r="R210" s="30"/>
      <c r="S210" s="30"/>
      <c r="T210" s="29"/>
      <c r="U210" s="30"/>
      <c r="V210" s="30"/>
      <c r="W210" s="30"/>
      <c r="X210" s="30"/>
      <c r="Y210" s="29"/>
    </row>
    <row r="211" spans="1:25" ht="12.75">
      <c r="A211" s="39"/>
      <c r="B211" s="30"/>
      <c r="C211" s="30"/>
      <c r="D211" s="30"/>
      <c r="E211" s="30"/>
      <c r="F211" s="30"/>
      <c r="G211" s="30"/>
      <c r="H211" s="30"/>
      <c r="I211" s="29"/>
      <c r="J211" s="30"/>
      <c r="K211" s="30"/>
      <c r="L211" s="30"/>
      <c r="M211" s="30"/>
      <c r="N211" s="30"/>
      <c r="O211" s="30"/>
      <c r="P211" s="30"/>
      <c r="Q211" s="29"/>
      <c r="R211" s="30"/>
      <c r="S211" s="30"/>
      <c r="T211" s="29"/>
      <c r="U211" s="30"/>
      <c r="V211" s="30"/>
      <c r="W211" s="30"/>
      <c r="X211" s="30"/>
      <c r="Y211" s="29"/>
    </row>
    <row r="212" spans="1:25" ht="12.75">
      <c r="A212" s="39"/>
      <c r="B212" s="30"/>
      <c r="C212" s="30"/>
      <c r="D212" s="30"/>
      <c r="E212" s="30"/>
      <c r="F212" s="30"/>
      <c r="G212" s="30"/>
      <c r="H212" s="30"/>
      <c r="I212" s="29"/>
      <c r="J212" s="30"/>
      <c r="K212" s="30"/>
      <c r="L212" s="30"/>
      <c r="M212" s="30"/>
      <c r="N212" s="30"/>
      <c r="O212" s="30"/>
      <c r="P212" s="30"/>
      <c r="Q212" s="29"/>
      <c r="R212" s="30"/>
      <c r="S212" s="30"/>
      <c r="T212" s="29"/>
      <c r="U212" s="30"/>
      <c r="V212" s="30"/>
      <c r="W212" s="30"/>
      <c r="X212" s="30"/>
      <c r="Y212" s="29"/>
    </row>
    <row r="213" spans="1:25" ht="12.75">
      <c r="A213" s="39"/>
      <c r="B213" s="30"/>
      <c r="C213" s="30"/>
      <c r="D213" s="30"/>
      <c r="E213" s="30"/>
      <c r="F213" s="30"/>
      <c r="G213" s="30"/>
      <c r="H213" s="30"/>
      <c r="I213" s="29"/>
      <c r="J213" s="30"/>
      <c r="K213" s="30"/>
      <c r="L213" s="30"/>
      <c r="M213" s="30"/>
      <c r="N213" s="30"/>
      <c r="O213" s="30"/>
      <c r="P213" s="30"/>
      <c r="Q213" s="29"/>
      <c r="R213" s="30"/>
      <c r="S213" s="30"/>
      <c r="T213" s="29"/>
      <c r="U213" s="30"/>
      <c r="V213" s="30"/>
      <c r="W213" s="30"/>
      <c r="X213" s="30"/>
      <c r="Y213" s="29"/>
    </row>
    <row r="214" spans="1:25" ht="12.75">
      <c r="A214" s="39"/>
      <c r="B214" s="30"/>
      <c r="C214" s="30"/>
      <c r="D214" s="30"/>
      <c r="E214" s="30"/>
      <c r="F214" s="30"/>
      <c r="G214" s="30"/>
      <c r="H214" s="30"/>
      <c r="I214" s="29"/>
      <c r="J214" s="30"/>
      <c r="K214" s="30"/>
      <c r="L214" s="30"/>
      <c r="M214" s="30"/>
      <c r="N214" s="30"/>
      <c r="O214" s="30"/>
      <c r="P214" s="30"/>
      <c r="Q214" s="29"/>
      <c r="R214" s="30"/>
      <c r="S214" s="30"/>
      <c r="T214" s="29"/>
      <c r="U214" s="30"/>
      <c r="V214" s="30"/>
      <c r="W214" s="30"/>
      <c r="X214" s="30"/>
      <c r="Y214" s="29"/>
    </row>
    <row r="215" spans="1:25" ht="12.75">
      <c r="A215" s="39"/>
      <c r="B215" s="30"/>
      <c r="C215" s="30"/>
      <c r="D215" s="30"/>
      <c r="E215" s="30"/>
      <c r="F215" s="30"/>
      <c r="G215" s="30"/>
      <c r="H215" s="30"/>
      <c r="I215" s="29"/>
      <c r="J215" s="30"/>
      <c r="K215" s="30"/>
      <c r="L215" s="30"/>
      <c r="M215" s="30"/>
      <c r="N215" s="30"/>
      <c r="O215" s="30"/>
      <c r="P215" s="30"/>
      <c r="Q215" s="29"/>
      <c r="R215" s="30"/>
      <c r="S215" s="30"/>
      <c r="T215" s="29"/>
      <c r="U215" s="30"/>
      <c r="V215" s="30"/>
      <c r="W215" s="30"/>
      <c r="X215" s="30"/>
      <c r="Y215" s="29"/>
    </row>
    <row r="216" spans="1:25" ht="12.75">
      <c r="A216" s="39"/>
      <c r="B216" s="30"/>
      <c r="C216" s="30"/>
      <c r="D216" s="30"/>
      <c r="E216" s="30"/>
      <c r="F216" s="30"/>
      <c r="G216" s="30"/>
      <c r="H216" s="30"/>
      <c r="I216" s="29"/>
      <c r="J216" s="30"/>
      <c r="K216" s="30"/>
      <c r="L216" s="30"/>
      <c r="M216" s="30"/>
      <c r="N216" s="30"/>
      <c r="O216" s="30"/>
      <c r="P216" s="30"/>
      <c r="Q216" s="29"/>
      <c r="R216" s="30"/>
      <c r="S216" s="30"/>
      <c r="T216" s="29"/>
      <c r="U216" s="30"/>
      <c r="V216" s="30"/>
      <c r="W216" s="30"/>
      <c r="X216" s="30"/>
      <c r="Y216" s="29"/>
    </row>
    <row r="217" spans="1:25" ht="12.75">
      <c r="A217" s="39"/>
      <c r="B217" s="30"/>
      <c r="C217" s="30"/>
      <c r="D217" s="30"/>
      <c r="E217" s="30"/>
      <c r="F217" s="30"/>
      <c r="G217" s="30"/>
      <c r="H217" s="30"/>
      <c r="I217" s="29"/>
      <c r="J217" s="30"/>
      <c r="K217" s="30"/>
      <c r="L217" s="30"/>
      <c r="M217" s="30"/>
      <c r="N217" s="30"/>
      <c r="O217" s="30"/>
      <c r="P217" s="30"/>
      <c r="Q217" s="29"/>
      <c r="R217" s="30"/>
      <c r="S217" s="30"/>
      <c r="T217" s="29"/>
      <c r="U217" s="30"/>
      <c r="V217" s="30"/>
      <c r="W217" s="30"/>
      <c r="X217" s="30"/>
      <c r="Y217" s="29"/>
    </row>
    <row r="218" spans="1:25" ht="12.75">
      <c r="A218" s="39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 spans="1:25" ht="12.75">
      <c r="A219" s="39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 spans="1:25" ht="12.75">
      <c r="A220" s="39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 spans="1:25" ht="12.75">
      <c r="A221" s="39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 spans="1:25" ht="12.75">
      <c r="A222" s="39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 spans="1:25" ht="12.75">
      <c r="A223" s="39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 spans="1:25" ht="12.75">
      <c r="A224" s="39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 spans="1:25" ht="12.75">
      <c r="A225" s="39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 spans="1:25" ht="12.75">
      <c r="A226" s="39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 spans="1:25" ht="12.75">
      <c r="A227" s="39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 spans="1:25" ht="12.75">
      <c r="A228" s="39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 spans="1:25" ht="12.75">
      <c r="A229" s="39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 spans="1:25" ht="12.75">
      <c r="A230" s="39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 spans="1:25" ht="12.75">
      <c r="A231" s="39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 spans="1:25" ht="12.75">
      <c r="A232" s="39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 spans="1:25" ht="12.75">
      <c r="A233" s="39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 spans="1:25" ht="12.75">
      <c r="A234" s="39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 spans="1:25" ht="12.75">
      <c r="A235" s="39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 spans="1:25" ht="12.75">
      <c r="A236" s="39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 spans="1:25" ht="12.75">
      <c r="A237" s="39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 spans="1:25" ht="12.75">
      <c r="A238" s="39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 spans="1:25" ht="12.75">
      <c r="A239" s="39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 spans="1:25" ht="12.75">
      <c r="A240" s="39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 spans="1:25" ht="12.75">
      <c r="A241" s="39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 spans="1:25" ht="12.75">
      <c r="A242" s="39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 spans="1:25" ht="12.75">
      <c r="A243" s="39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 spans="1:25" ht="12.75">
      <c r="A244" s="39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 spans="1:25" ht="12.75">
      <c r="A245" s="39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</row>
    <row r="246" spans="1:25" ht="12.75">
      <c r="A246" s="39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 spans="1:25" ht="12.75">
      <c r="A247" s="39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 spans="1:25" ht="12.75">
      <c r="A248" s="39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 spans="1:25" ht="12.75">
      <c r="A249" s="39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 spans="1:25" ht="12.75">
      <c r="A250" s="39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 spans="1:25" ht="12.75">
      <c r="A251" s="39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 spans="1:25" ht="12.75">
      <c r="A252" s="39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 spans="1:25" ht="12.75">
      <c r="A253" s="39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 spans="1:25" ht="12.75">
      <c r="A254" s="39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 spans="1:25" ht="12.75">
      <c r="A255" s="39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 spans="1:25" ht="12.75">
      <c r="A256" s="39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 spans="1:25" ht="12.75">
      <c r="A257" s="39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 spans="1:25" ht="12.75">
      <c r="A258" s="39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 spans="1:25" ht="12.75">
      <c r="A259" s="39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 spans="1:25" ht="12.75">
      <c r="A260" s="39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 spans="1:25" ht="12.75">
      <c r="A261" s="39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 spans="1:25" ht="12.75">
      <c r="A262" s="39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 spans="1:25" ht="12.75">
      <c r="A263" s="39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 spans="1:25" ht="12.75">
      <c r="A264" s="39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 spans="1:25" ht="12.75">
      <c r="A265" s="39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 spans="1:25" ht="12.75">
      <c r="A266" s="39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 spans="1:25" ht="12.75">
      <c r="A267" s="39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 spans="1:25" ht="12.75">
      <c r="A268" s="39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 spans="1:25" ht="12.75">
      <c r="A269" s="39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 spans="1:25" ht="12.75">
      <c r="A270" s="39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 spans="1:25" ht="12.75">
      <c r="A271" s="39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 spans="1:25" ht="12.75">
      <c r="A272" s="39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 spans="1:25" ht="12.75">
      <c r="A273" s="39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 spans="1:25" ht="12.75">
      <c r="A274" s="39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 spans="1:25" ht="12.75">
      <c r="A275" s="39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 spans="1:25" ht="12.75">
      <c r="A276" s="39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 spans="1:25" ht="12.75">
      <c r="A277" s="39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 spans="1:25" ht="12.75">
      <c r="A278" s="39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 spans="1:25" ht="12.75">
      <c r="A279" s="39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 spans="1:25" ht="12.75">
      <c r="A280" s="39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 spans="1:25" ht="12.75">
      <c r="A281" s="39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 spans="1:25" ht="12.75">
      <c r="A282" s="39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 spans="1:25" ht="12.75">
      <c r="A283" s="39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 spans="1:25" ht="12.75">
      <c r="A284" s="39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 spans="1:25" ht="12.75">
      <c r="A285" s="39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 spans="1:25" ht="12.75">
      <c r="A286" s="39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 spans="1:25" ht="12.75">
      <c r="A287" s="39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 spans="1:25" ht="12.75">
      <c r="A288" s="39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 spans="1:25" ht="12.75">
      <c r="A289" s="39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 spans="1:25" ht="12.75">
      <c r="A290" s="39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 spans="1:25" ht="12.75">
      <c r="A291" s="39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 spans="1:25" ht="12.75">
      <c r="A292" s="39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 spans="1:25" ht="12.75">
      <c r="A293" s="39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 spans="1:25" ht="12.75">
      <c r="A294" s="39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 spans="1:25" ht="12.75">
      <c r="A295" s="39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 spans="1:25" ht="12.75">
      <c r="A296" s="39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 spans="1:25" ht="12.75">
      <c r="A297" s="39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 spans="1:25" ht="12.75">
      <c r="A298" s="39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 spans="1:25" ht="12.75">
      <c r="A299" s="39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 spans="1:25" ht="12.75">
      <c r="A300" s="39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 spans="1:25" ht="12.75">
      <c r="A301" s="39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 spans="1:25" ht="12.75">
      <c r="A302" s="39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 spans="1:25" ht="12.75">
      <c r="A303" s="39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 spans="1:25" ht="12.75">
      <c r="A304" s="39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 spans="1:25" ht="12.75">
      <c r="A305" s="39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 spans="1:25" ht="12.75">
      <c r="A306" s="39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 spans="1:25" ht="12.75">
      <c r="A307" s="39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 spans="1:25" ht="12.75">
      <c r="A308" s="39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 spans="1:25" ht="12.75">
      <c r="A309" s="39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 spans="1:25" ht="12.75">
      <c r="A310" s="39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 spans="1:25" ht="12.75">
      <c r="A311" s="39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 spans="1:25" ht="12.75">
      <c r="A312" s="39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 spans="1:25" ht="12.75">
      <c r="A313" s="39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 spans="1:25" ht="12.75">
      <c r="A314" s="39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 spans="1:25" ht="12.75">
      <c r="A315" s="39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 spans="1:25" ht="12.75">
      <c r="A316" s="39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 spans="1:25" ht="12.75">
      <c r="A317" s="39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 spans="1:25" ht="12.75">
      <c r="A318" s="39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 spans="1:25" ht="12.75">
      <c r="A319" s="39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 spans="1:25" ht="12.75">
      <c r="A320" s="39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 spans="1:25" ht="12.75">
      <c r="A321" s="39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 spans="1:25" ht="12.75">
      <c r="A322" s="39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 spans="1:25" ht="12.75">
      <c r="A323" s="39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 spans="1:25" ht="12.75">
      <c r="A324" s="39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 spans="1:25" ht="12.75">
      <c r="A325" s="39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 spans="1:25" ht="12.75">
      <c r="A326" s="39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 spans="1:25" ht="12.75">
      <c r="A327" s="39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 spans="1:25" ht="12.75">
      <c r="A328" s="39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 spans="1:25" ht="12.75">
      <c r="A329" s="39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 spans="1:25" ht="12.75">
      <c r="A330" s="39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 spans="1:25" ht="12.75">
      <c r="A331" s="39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 spans="1:25" ht="12.75">
      <c r="A332" s="39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 spans="1:25" ht="12.75">
      <c r="A333" s="39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 spans="1:25" ht="12.75">
      <c r="A334" s="39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 spans="1:25" ht="12.75">
      <c r="A335" s="39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 spans="1:25" ht="12.75">
      <c r="A336" s="39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 spans="1:25" ht="12.75">
      <c r="A337" s="39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 spans="1:25" ht="12.75">
      <c r="A338" s="39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 spans="1:25" ht="12.75">
      <c r="A339" s="39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 spans="1:25" ht="12.75">
      <c r="A340" s="39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 spans="1:25" ht="12.75">
      <c r="A341" s="39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 spans="1:25" ht="12.75">
      <c r="A342" s="39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 spans="1:25" ht="12.75">
      <c r="A343" s="39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 spans="1:25" ht="12.75">
      <c r="A344" s="39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 spans="1:25" ht="12.75">
      <c r="A345" s="39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 spans="1:25" ht="12.75">
      <c r="A346" s="39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 spans="1:25" ht="12.75">
      <c r="A347" s="39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 spans="1:25" ht="12.75">
      <c r="A348" s="39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 spans="1:25" ht="12.75">
      <c r="A349" s="39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 spans="1:25" ht="12.75">
      <c r="A350" s="39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 spans="1:25" ht="12.75">
      <c r="A351" s="39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 spans="1:25" ht="12.75">
      <c r="A352" s="39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 spans="1:25" ht="12.75">
      <c r="A353" s="39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 spans="1:25" ht="12.75">
      <c r="A354" s="39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 spans="1:25" ht="12.75">
      <c r="A355" s="39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 spans="1:25" ht="12.75">
      <c r="A356" s="39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 spans="1:25" ht="12.75">
      <c r="A357" s="39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 spans="1:25" ht="12.75">
      <c r="A358" s="39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 spans="1:25" ht="12.75">
      <c r="A359" s="39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 spans="1:61" ht="12.75">
      <c r="A360" s="39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AR360" s="2" t="s">
        <v>206</v>
      </c>
      <c r="AS360" s="2" t="s">
        <v>193</v>
      </c>
      <c r="AT360" s="2">
        <v>280.29</v>
      </c>
      <c r="AU360" s="2">
        <v>115.97</v>
      </c>
      <c r="AV360" s="2">
        <v>59.24</v>
      </c>
      <c r="AW360" s="2">
        <v>0.65</v>
      </c>
      <c r="AX360" s="2">
        <v>110.01</v>
      </c>
      <c r="AY360" s="2">
        <v>4.49</v>
      </c>
      <c r="AZ360" s="2">
        <v>158.08</v>
      </c>
      <c r="BA360" s="2" t="s">
        <v>179</v>
      </c>
      <c r="BB360" s="2" t="s">
        <v>180</v>
      </c>
      <c r="BC360" s="2">
        <v>409.47</v>
      </c>
      <c r="BD360" s="2">
        <v>15.85</v>
      </c>
      <c r="BE360" s="2">
        <v>7.62</v>
      </c>
      <c r="BF360" s="2">
        <v>0</v>
      </c>
      <c r="BG360" s="2">
        <v>15.58</v>
      </c>
      <c r="BH360" s="2">
        <v>0</v>
      </c>
      <c r="BI360" s="2">
        <v>378.25</v>
      </c>
    </row>
    <row r="361" spans="1:61" ht="12.75">
      <c r="A361" s="39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AR361" s="2" t="s">
        <v>206</v>
      </c>
      <c r="AS361" s="2" t="s">
        <v>194</v>
      </c>
      <c r="AT361" s="2">
        <v>280.29</v>
      </c>
      <c r="AU361" s="2">
        <v>133.87</v>
      </c>
      <c r="AV361" s="2">
        <v>62.46</v>
      </c>
      <c r="AW361" s="2">
        <v>0.61</v>
      </c>
      <c r="AX361" s="2">
        <v>121.77</v>
      </c>
      <c r="AY361" s="2">
        <v>9.6</v>
      </c>
      <c r="AZ361" s="2">
        <v>147.1</v>
      </c>
      <c r="BA361" s="2" t="s">
        <v>179</v>
      </c>
      <c r="BB361" s="2" t="s">
        <v>181</v>
      </c>
      <c r="BC361" s="2">
        <v>409.47</v>
      </c>
      <c r="BD361" s="2">
        <v>16.51</v>
      </c>
      <c r="BE361" s="2">
        <v>7.96</v>
      </c>
      <c r="BF361" s="2">
        <v>0</v>
      </c>
      <c r="BG361" s="2">
        <v>16.24</v>
      </c>
      <c r="BH361" s="2">
        <v>0</v>
      </c>
      <c r="BI361" s="2">
        <v>377.59</v>
      </c>
    </row>
    <row r="362" spans="1:61" ht="12.75">
      <c r="A362" s="39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AR362" s="2" t="s">
        <v>206</v>
      </c>
      <c r="AS362" s="2" t="s">
        <v>195</v>
      </c>
      <c r="AT362" s="2">
        <v>280.29</v>
      </c>
      <c r="AU362" s="2">
        <v>151.76</v>
      </c>
      <c r="AV362" s="2">
        <v>64.99</v>
      </c>
      <c r="AW362" s="2">
        <v>0.56</v>
      </c>
      <c r="AX362" s="2">
        <v>133.54</v>
      </c>
      <c r="AY362" s="2">
        <v>14.72</v>
      </c>
      <c r="AZ362" s="2">
        <v>136.13</v>
      </c>
      <c r="BA362" s="2" t="s">
        <v>179</v>
      </c>
      <c r="BB362" s="2" t="s">
        <v>182</v>
      </c>
      <c r="BC362" s="2">
        <v>409.47</v>
      </c>
      <c r="BD362" s="2">
        <v>17.17</v>
      </c>
      <c r="BE362" s="2">
        <v>8.3</v>
      </c>
      <c r="BF362" s="2">
        <v>0</v>
      </c>
      <c r="BG362" s="2">
        <v>16.89</v>
      </c>
      <c r="BH362" s="2">
        <v>0</v>
      </c>
      <c r="BI362" s="2">
        <v>376.93</v>
      </c>
    </row>
    <row r="363" spans="1:61" ht="12.75">
      <c r="A363" s="39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AR363" s="2" t="s">
        <v>206</v>
      </c>
      <c r="AS363" s="2" t="s">
        <v>196</v>
      </c>
      <c r="AT363" s="2">
        <v>280.29</v>
      </c>
      <c r="AU363" s="2">
        <v>169.66</v>
      </c>
      <c r="AV363" s="2">
        <v>66.79</v>
      </c>
      <c r="AW363" s="2">
        <v>0.52</v>
      </c>
      <c r="AX363" s="2">
        <v>143.81</v>
      </c>
      <c r="AY363" s="2">
        <v>22.97</v>
      </c>
      <c r="AZ363" s="2">
        <v>123.38</v>
      </c>
      <c r="BA363" s="2" t="s">
        <v>179</v>
      </c>
      <c r="BB363" s="2" t="s">
        <v>183</v>
      </c>
      <c r="BC363" s="2">
        <v>409.47</v>
      </c>
      <c r="BD363" s="2">
        <v>17.83</v>
      </c>
      <c r="BE363" s="2">
        <v>8.65</v>
      </c>
      <c r="BF363" s="2">
        <v>0</v>
      </c>
      <c r="BG363" s="2">
        <v>17.55</v>
      </c>
      <c r="BH363" s="2">
        <v>0</v>
      </c>
      <c r="BI363" s="2">
        <v>376.27</v>
      </c>
    </row>
    <row r="364" spans="1:61" ht="12.75">
      <c r="A364" s="39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AR364" s="2" t="s">
        <v>206</v>
      </c>
      <c r="AS364" s="2" t="s">
        <v>197</v>
      </c>
      <c r="AT364" s="2">
        <v>280.29</v>
      </c>
      <c r="AU364" s="2">
        <v>187.55</v>
      </c>
      <c r="AV364" s="2">
        <v>67.88</v>
      </c>
      <c r="AW364" s="2">
        <v>0.47</v>
      </c>
      <c r="AX364" s="2">
        <v>152.85</v>
      </c>
      <c r="AY364" s="2">
        <v>32.71</v>
      </c>
      <c r="AZ364" s="2">
        <v>113.94</v>
      </c>
      <c r="BA364" s="2" t="s">
        <v>179</v>
      </c>
      <c r="BB364" s="2" t="s">
        <v>184</v>
      </c>
      <c r="BC364" s="2">
        <v>409.47</v>
      </c>
      <c r="BD364" s="2">
        <v>18.48</v>
      </c>
      <c r="BE364" s="2">
        <v>9</v>
      </c>
      <c r="BF364" s="2">
        <v>0</v>
      </c>
      <c r="BG364" s="2">
        <v>18.21</v>
      </c>
      <c r="BH364" s="2">
        <v>0</v>
      </c>
      <c r="BI364" s="2">
        <v>375.62</v>
      </c>
    </row>
    <row r="365" spans="1:61" ht="12.75">
      <c r="A365" s="39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AR365" s="2" t="s">
        <v>206</v>
      </c>
      <c r="AS365" s="2" t="s">
        <v>198</v>
      </c>
      <c r="AT365" s="2">
        <v>280.29</v>
      </c>
      <c r="AU365" s="2">
        <v>205.45</v>
      </c>
      <c r="AV365" s="2">
        <v>68.32</v>
      </c>
      <c r="AW365" s="2">
        <v>0.43</v>
      </c>
      <c r="AX365" s="2">
        <v>161.45</v>
      </c>
      <c r="AY365" s="2">
        <v>41.21</v>
      </c>
      <c r="AZ365" s="2">
        <v>105.82</v>
      </c>
      <c r="BA365" s="2" t="s">
        <v>179</v>
      </c>
      <c r="BB365" s="2" t="s">
        <v>185</v>
      </c>
      <c r="BC365" s="2">
        <v>409.47</v>
      </c>
      <c r="BD365" s="2">
        <v>19.14</v>
      </c>
      <c r="BE365" s="2">
        <v>9.34</v>
      </c>
      <c r="BF365" s="2">
        <v>0</v>
      </c>
      <c r="BG365" s="2">
        <v>18.87</v>
      </c>
      <c r="BH365" s="2">
        <v>0</v>
      </c>
      <c r="BI365" s="2">
        <v>374.96</v>
      </c>
    </row>
    <row r="366" spans="1:61" ht="12.75">
      <c r="A366" s="39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AR366" s="2" t="s">
        <v>206</v>
      </c>
      <c r="AS366" s="2" t="s">
        <v>199</v>
      </c>
      <c r="AT366" s="2">
        <v>280.29</v>
      </c>
      <c r="AU366" s="2">
        <v>223.35</v>
      </c>
      <c r="AV366" s="2">
        <v>68.21</v>
      </c>
      <c r="AW366" s="2">
        <v>0.39</v>
      </c>
      <c r="AX366" s="2">
        <v>169.48</v>
      </c>
      <c r="AY366" s="2">
        <v>51.17</v>
      </c>
      <c r="AZ366" s="2">
        <v>96.15</v>
      </c>
      <c r="BA366" s="2" t="s">
        <v>179</v>
      </c>
      <c r="BB366" s="2" t="s">
        <v>186</v>
      </c>
      <c r="BC366" s="2">
        <v>409.47</v>
      </c>
      <c r="BD366" s="2">
        <v>19.8</v>
      </c>
      <c r="BE366" s="2">
        <v>9.69</v>
      </c>
      <c r="BF366" s="2">
        <v>0</v>
      </c>
      <c r="BG366" s="2">
        <v>19.53</v>
      </c>
      <c r="BH366" s="2">
        <v>0</v>
      </c>
      <c r="BI366" s="2">
        <v>374.3</v>
      </c>
    </row>
    <row r="367" spans="1:61" ht="12.75">
      <c r="A367" s="39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AR367" s="2" t="s">
        <v>206</v>
      </c>
      <c r="AS367" s="2" t="s">
        <v>200</v>
      </c>
      <c r="AT367" s="2">
        <v>280.29</v>
      </c>
      <c r="AU367" s="2">
        <v>241.24</v>
      </c>
      <c r="AV367" s="2">
        <v>67.67</v>
      </c>
      <c r="AW367" s="2">
        <v>0.36</v>
      </c>
      <c r="AX367" s="2">
        <v>175.04</v>
      </c>
      <c r="AY367" s="2">
        <v>62.9</v>
      </c>
      <c r="AZ367" s="2">
        <v>91.55</v>
      </c>
      <c r="BA367" s="2" t="s">
        <v>179</v>
      </c>
      <c r="BB367" s="2" t="s">
        <v>187</v>
      </c>
      <c r="BC367" s="2">
        <v>409.47</v>
      </c>
      <c r="BD367" s="2">
        <v>20.46</v>
      </c>
      <c r="BE367" s="2">
        <v>10.04</v>
      </c>
      <c r="BF367" s="2">
        <v>0</v>
      </c>
      <c r="BG367" s="2">
        <v>20.18</v>
      </c>
      <c r="BH367" s="2">
        <v>0</v>
      </c>
      <c r="BI367" s="2">
        <v>373.64</v>
      </c>
    </row>
    <row r="368" spans="1:61" ht="12.75">
      <c r="A368" s="39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AR368" s="2" t="s">
        <v>206</v>
      </c>
      <c r="AS368" s="2" t="s">
        <v>201</v>
      </c>
      <c r="AT368" s="2">
        <v>280.29</v>
      </c>
      <c r="AU368" s="2">
        <v>126.51</v>
      </c>
      <c r="AV368" s="2">
        <v>61.53</v>
      </c>
      <c r="AW368" s="2">
        <v>0.65</v>
      </c>
      <c r="AX368" s="2">
        <v>117.88</v>
      </c>
      <c r="AY368" s="2">
        <v>6.66</v>
      </c>
      <c r="AZ368" s="2">
        <v>150.67</v>
      </c>
      <c r="BA368" s="2" t="s">
        <v>179</v>
      </c>
      <c r="BB368" s="2" t="s">
        <v>188</v>
      </c>
      <c r="BC368" s="2">
        <v>409.47</v>
      </c>
      <c r="BD368" s="2">
        <v>33.43</v>
      </c>
      <c r="BE368" s="2">
        <v>15.04</v>
      </c>
      <c r="BF368" s="2">
        <v>0</v>
      </c>
      <c r="BG368" s="2">
        <v>32.86</v>
      </c>
      <c r="BH368" s="2">
        <v>0</v>
      </c>
      <c r="BI368" s="2">
        <v>360.97</v>
      </c>
    </row>
    <row r="369" spans="1:61" ht="12.75">
      <c r="A369" s="39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AR369" s="2" t="s">
        <v>206</v>
      </c>
      <c r="AS369" s="2" t="s">
        <v>202</v>
      </c>
      <c r="AT369" s="2">
        <v>280.29</v>
      </c>
      <c r="AU369" s="2">
        <v>144.41</v>
      </c>
      <c r="AV369" s="2">
        <v>64.35</v>
      </c>
      <c r="AW369" s="2">
        <v>0.61</v>
      </c>
      <c r="AX369" s="2">
        <v>129.64</v>
      </c>
      <c r="AY369" s="2">
        <v>11.78</v>
      </c>
      <c r="AZ369" s="2">
        <v>139.7</v>
      </c>
      <c r="BA369" s="2" t="s">
        <v>179</v>
      </c>
      <c r="BB369" s="2" t="s">
        <v>189</v>
      </c>
      <c r="BC369" s="2">
        <v>409.47</v>
      </c>
      <c r="BD369" s="2">
        <v>34.08</v>
      </c>
      <c r="BE369" s="2">
        <v>15.34</v>
      </c>
      <c r="BF369" s="2">
        <v>0</v>
      </c>
      <c r="BG369" s="2">
        <v>33.51</v>
      </c>
      <c r="BH369" s="2">
        <v>0</v>
      </c>
      <c r="BI369" s="2">
        <v>360.31</v>
      </c>
    </row>
    <row r="370" spans="1:61" ht="12.75">
      <c r="A370" s="39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AR370" s="2" t="s">
        <v>206</v>
      </c>
      <c r="AS370" s="2" t="s">
        <v>203</v>
      </c>
      <c r="AT370" s="2">
        <v>280.29</v>
      </c>
      <c r="AU370" s="2">
        <v>162.31</v>
      </c>
      <c r="AV370" s="2">
        <v>66.49</v>
      </c>
      <c r="AW370" s="2">
        <v>0.57</v>
      </c>
      <c r="AX370" s="2">
        <v>140.24</v>
      </c>
      <c r="AY370" s="2">
        <v>19.5</v>
      </c>
      <c r="AZ370" s="2">
        <v>124.52</v>
      </c>
      <c r="BA370" s="2" t="s">
        <v>179</v>
      </c>
      <c r="BB370" s="2" t="s">
        <v>190</v>
      </c>
      <c r="BC370" s="2">
        <v>409.47</v>
      </c>
      <c r="BD370" s="2">
        <v>34.74</v>
      </c>
      <c r="BE370" s="2">
        <v>15.64</v>
      </c>
      <c r="BF370" s="2">
        <v>0</v>
      </c>
      <c r="BG370" s="2">
        <v>34.17</v>
      </c>
      <c r="BH370" s="2">
        <v>0</v>
      </c>
      <c r="BI370" s="2">
        <v>359.65</v>
      </c>
    </row>
    <row r="371" spans="1:61" ht="12.75">
      <c r="A371" s="39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AR371" s="2" t="s">
        <v>206</v>
      </c>
      <c r="AS371" s="2" t="s">
        <v>204</v>
      </c>
      <c r="AT371" s="2">
        <v>280.29</v>
      </c>
      <c r="AU371" s="2">
        <v>180.2</v>
      </c>
      <c r="AV371" s="2">
        <v>67.92</v>
      </c>
      <c r="AW371" s="2">
        <v>0.53</v>
      </c>
      <c r="AX371" s="2">
        <v>150.05</v>
      </c>
      <c r="AY371" s="2">
        <v>28.29</v>
      </c>
      <c r="AZ371" s="2">
        <v>114.41</v>
      </c>
      <c r="BA371" s="2" t="s">
        <v>179</v>
      </c>
      <c r="BB371" s="2" t="s">
        <v>191</v>
      </c>
      <c r="BC371" s="2">
        <v>409.47</v>
      </c>
      <c r="BD371" s="2">
        <v>35.4</v>
      </c>
      <c r="BE371" s="2">
        <v>15.94</v>
      </c>
      <c r="BF371" s="2">
        <v>0</v>
      </c>
      <c r="BG371" s="2">
        <v>34.83</v>
      </c>
      <c r="BH371" s="2">
        <v>0</v>
      </c>
      <c r="BI371" s="2">
        <v>359</v>
      </c>
    </row>
    <row r="372" spans="1:61" ht="12.75">
      <c r="A372" s="39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AR372" s="2" t="s">
        <v>206</v>
      </c>
      <c r="AS372" s="2" t="s">
        <v>205</v>
      </c>
      <c r="AT372" s="2">
        <v>280.29</v>
      </c>
      <c r="AU372" s="2">
        <v>198.1</v>
      </c>
      <c r="AV372" s="2">
        <v>68.69</v>
      </c>
      <c r="AW372" s="2">
        <v>0.49</v>
      </c>
      <c r="AX372" s="2">
        <v>158.49</v>
      </c>
      <c r="AY372" s="2">
        <v>36.88</v>
      </c>
      <c r="AZ372" s="2">
        <v>106.53</v>
      </c>
      <c r="BA372" s="2" t="s">
        <v>179</v>
      </c>
      <c r="BB372" s="2" t="s">
        <v>192</v>
      </c>
      <c r="BC372" s="2">
        <v>409.47</v>
      </c>
      <c r="BD372" s="2">
        <v>36.06</v>
      </c>
      <c r="BE372" s="2">
        <v>16.24</v>
      </c>
      <c r="BF372" s="2">
        <v>0</v>
      </c>
      <c r="BG372" s="2">
        <v>35.49</v>
      </c>
      <c r="BH372" s="2">
        <v>0</v>
      </c>
      <c r="BI372" s="2">
        <v>358.34</v>
      </c>
    </row>
    <row r="373" spans="1:25" ht="12.75">
      <c r="A373" s="39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 spans="1:25" ht="12.75">
      <c r="A374" s="39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 spans="1:25" ht="12.75">
      <c r="A375" s="39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 spans="1:25" ht="12.75">
      <c r="A376" s="39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</row>
    <row r="377" spans="1:25" ht="12.75">
      <c r="A377" s="39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 spans="1:25" ht="12.75">
      <c r="A378" s="39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 spans="1:25" ht="12.75">
      <c r="A379" s="39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 spans="1:25" ht="12.75">
      <c r="A380" s="39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</row>
    <row r="381" spans="1:25" ht="12.75">
      <c r="A381" s="39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</row>
    <row r="382" spans="1:25" ht="12.75">
      <c r="A382" s="39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</row>
    <row r="383" spans="1:25" ht="12.75">
      <c r="A383" s="39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</row>
    <row r="384" spans="1:25" ht="12.75">
      <c r="A384" s="39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</row>
    <row r="385" spans="1:25" ht="12.75">
      <c r="A385" s="39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</row>
    <row r="386" spans="1:25" ht="12.75">
      <c r="A386" s="39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</row>
    <row r="387" spans="1:25" ht="12.75">
      <c r="A387" s="39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</row>
    <row r="388" spans="1:25" ht="12.75">
      <c r="A388" s="39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</row>
    <row r="389" spans="1:25" ht="12.75">
      <c r="A389" s="39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</row>
    <row r="390" spans="1:25" ht="12.75">
      <c r="A390" s="39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</row>
    <row r="391" spans="1:25" ht="12.75">
      <c r="A391" s="39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</row>
    <row r="392" spans="1:25" ht="12.75">
      <c r="A392" s="39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</row>
    <row r="393" spans="1:25" ht="12.75">
      <c r="A393" s="39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</row>
    <row r="394" spans="1:25" ht="12.75">
      <c r="A394" s="39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</row>
    <row r="395" spans="1:25" ht="12.75">
      <c r="A395" s="39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</row>
    <row r="396" spans="1:25" ht="12.75">
      <c r="A396" s="39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</row>
    <row r="397" spans="1:25" ht="12.75">
      <c r="A397" s="39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</row>
    <row r="398" spans="1:25" ht="12.75">
      <c r="A398" s="39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</row>
    <row r="399" spans="1:25" ht="12.75">
      <c r="A399" s="39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</row>
    <row r="400" spans="1:25" ht="12.75">
      <c r="A400" s="39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</row>
    <row r="401" spans="1:25" ht="12.75">
      <c r="A401" s="39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</row>
    <row r="402" spans="1:25" ht="12.75">
      <c r="A402" s="39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</row>
    <row r="403" spans="1:25" ht="12.75">
      <c r="A403" s="39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</row>
    <row r="404" spans="1:25" ht="12.75">
      <c r="A404" s="39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</row>
    <row r="405" spans="1:25" ht="12.75">
      <c r="A405" s="39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</row>
    <row r="406" spans="1:25" ht="12.75">
      <c r="A406" s="39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 spans="1:25" ht="12.75">
      <c r="A407" s="39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 spans="1:25" ht="12.75">
      <c r="A408" s="39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</row>
    <row r="409" spans="1:25" ht="12.75">
      <c r="A409" s="39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</row>
    <row r="410" spans="1:25" ht="12.75">
      <c r="A410" s="39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</row>
    <row r="411" spans="1:25" ht="12.75">
      <c r="A411" s="39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</row>
    <row r="412" spans="1:25" ht="12.75">
      <c r="A412" s="39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</row>
    <row r="413" spans="1:25" ht="12.75">
      <c r="A413" s="39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</row>
    <row r="414" spans="1:25" ht="12.75">
      <c r="A414" s="39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</row>
    <row r="415" spans="1:25" ht="12.75">
      <c r="A415" s="39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</row>
    <row r="416" spans="1:25" ht="12.75">
      <c r="A416" s="39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</row>
    <row r="417" spans="1:25" ht="12.75">
      <c r="A417" s="39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</row>
    <row r="418" spans="1:25" ht="12.75">
      <c r="A418" s="39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</row>
    <row r="419" spans="1:25" ht="12.75">
      <c r="A419" s="39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</row>
    <row r="420" spans="1:25" ht="12.75">
      <c r="A420" s="39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</row>
    <row r="421" spans="1:25" ht="12.75">
      <c r="A421" s="39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</row>
    <row r="422" spans="1:25" ht="12.75">
      <c r="A422" s="39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</row>
    <row r="423" spans="1:25" ht="12.75">
      <c r="A423" s="39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</row>
    <row r="424" spans="1:25" ht="12.75">
      <c r="A424" s="39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</row>
    <row r="425" spans="1:25" ht="12.75">
      <c r="A425" s="39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</row>
    <row r="426" spans="1:25" ht="12.75">
      <c r="A426" s="39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</row>
    <row r="427" spans="1:25" ht="12.75">
      <c r="A427" s="39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</row>
    <row r="428" spans="1:25" ht="12.75">
      <c r="A428" s="39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</row>
    <row r="429" spans="1:25" ht="12.75">
      <c r="A429" s="39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</row>
    <row r="430" spans="1:25" ht="12.75">
      <c r="A430" s="39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</row>
    <row r="431" spans="1:25" ht="12.75">
      <c r="A431" s="39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</row>
    <row r="432" spans="1:25" ht="12.75">
      <c r="A432" s="39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</row>
    <row r="433" spans="1:25" ht="12.75">
      <c r="A433" s="39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</row>
    <row r="434" spans="1:25" ht="12.75">
      <c r="A434" s="39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</row>
    <row r="435" spans="1:25" ht="12.75">
      <c r="A435" s="39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</row>
    <row r="436" spans="1:25" ht="12.75">
      <c r="A436" s="39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</row>
    <row r="437" spans="1:25" ht="12.75">
      <c r="A437" s="39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</row>
    <row r="438" spans="1:25" ht="12.75">
      <c r="A438" s="39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</row>
    <row r="439" spans="1:25" ht="12.75">
      <c r="A439" s="39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</row>
    <row r="440" spans="1:25" ht="12.75">
      <c r="A440" s="39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</row>
    <row r="441" spans="1:25" ht="12.75">
      <c r="A441" s="39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</row>
    <row r="442" spans="1:25" ht="12.75">
      <c r="A442" s="39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</row>
    <row r="443" spans="1:25" ht="12.75">
      <c r="A443" s="39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</row>
    <row r="444" spans="1:25" ht="12.75">
      <c r="A444" s="39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</row>
    <row r="445" spans="1:25" ht="12.75">
      <c r="A445" s="39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</row>
    <row r="446" spans="1:25" ht="12.75">
      <c r="A446" s="39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</row>
    <row r="447" spans="1:25" ht="12.75">
      <c r="A447" s="39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</row>
    <row r="448" spans="1:25" ht="12.75">
      <c r="A448" s="39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</row>
    <row r="449" spans="1:25" ht="12.75">
      <c r="A449" s="39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</row>
    <row r="450" spans="1:25" ht="12.75">
      <c r="A450" s="39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</row>
    <row r="451" spans="1:25" ht="12.75">
      <c r="A451" s="39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</row>
    <row r="452" spans="1:25" ht="12.75">
      <c r="A452" s="39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</row>
    <row r="453" spans="1:25" ht="12.75">
      <c r="A453" s="39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</row>
    <row r="454" spans="1:25" ht="12.75">
      <c r="A454" s="39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</row>
    <row r="455" spans="1:25" ht="12.75">
      <c r="A455" s="39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</row>
    <row r="456" spans="1:25" ht="12.75">
      <c r="A456" s="39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</row>
    <row r="457" spans="1:25" ht="12.75">
      <c r="A457" s="39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</row>
    <row r="458" spans="1:25" ht="12.75">
      <c r="A458" s="39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</row>
    <row r="459" spans="1:25" ht="12.75">
      <c r="A459" s="39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</row>
    <row r="460" spans="1:25" ht="12.75">
      <c r="A460" s="39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</row>
    <row r="461" spans="1:25" ht="12.75">
      <c r="A461" s="39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</row>
    <row r="462" spans="1:25" ht="12.75">
      <c r="A462" s="39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</row>
    <row r="463" spans="1:25" ht="12.75">
      <c r="A463" s="39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</row>
    <row r="464" spans="1:25" ht="12.75">
      <c r="A464" s="39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</row>
    <row r="465" spans="1:25" ht="12.75">
      <c r="A465" s="39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</row>
    <row r="466" spans="1:25" ht="12.75">
      <c r="A466" s="39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</row>
    <row r="467" spans="1:25" ht="12.75">
      <c r="A467" s="39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</row>
    <row r="468" spans="1:25" ht="12.75">
      <c r="A468" s="39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</row>
    <row r="469" spans="1:25" ht="12.75">
      <c r="A469" s="39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</row>
    <row r="470" spans="1:25" ht="12.75">
      <c r="A470" s="39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</row>
    <row r="471" spans="1:25" ht="12.75">
      <c r="A471" s="39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</row>
    <row r="472" spans="1:25" ht="12.75">
      <c r="A472" s="39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</row>
    <row r="473" spans="1:25" ht="12.75">
      <c r="A473" s="39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</row>
    <row r="474" spans="1:25" ht="12.75">
      <c r="A474" s="39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</row>
    <row r="475" spans="1:25" ht="12.75">
      <c r="A475" s="39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</row>
    <row r="476" spans="1:25" ht="12.75">
      <c r="A476" s="39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</row>
    <row r="477" spans="1:25" ht="12.75">
      <c r="A477" s="39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</row>
    <row r="478" spans="1:25" ht="12.75">
      <c r="A478" s="39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</row>
    <row r="479" spans="1:25" ht="12.75">
      <c r="A479" s="39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</row>
    <row r="480" spans="1:25" ht="12.75">
      <c r="A480" s="39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</row>
    <row r="481" spans="1:25" ht="12.75">
      <c r="A481" s="39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</row>
    <row r="482" spans="1:25" ht="12.75">
      <c r="A482" s="39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</row>
    <row r="483" spans="1:25" ht="12.75">
      <c r="A483" s="39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</row>
    <row r="484" spans="1:25" ht="12.75">
      <c r="A484" s="39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</row>
    <row r="485" spans="1:25" ht="12.75">
      <c r="A485" s="39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</row>
    <row r="486" spans="1:25" ht="12.75">
      <c r="A486" s="39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</row>
    <row r="487" spans="1:25" ht="12.75">
      <c r="A487" s="39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</row>
    <row r="488" spans="1:25" ht="12.75">
      <c r="A488" s="39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</row>
    <row r="489" spans="1:25" ht="12.75">
      <c r="A489" s="39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</row>
    <row r="490" spans="1:25" ht="12.75">
      <c r="A490" s="39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</row>
    <row r="491" spans="1:25" ht="12.75">
      <c r="A491" s="39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</row>
    <row r="492" spans="1:25" ht="12.75">
      <c r="A492" s="39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</row>
    <row r="493" spans="1:25" ht="12.75">
      <c r="A493" s="39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</row>
    <row r="494" spans="1:25" ht="12.75">
      <c r="A494" s="39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</row>
    <row r="495" spans="1:25" ht="12.75">
      <c r="A495" s="39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</row>
    <row r="496" spans="1:25" ht="12.75">
      <c r="A496" s="39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</row>
    <row r="497" spans="1:25" ht="12.75">
      <c r="A497" s="39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</row>
    <row r="498" spans="1:25" ht="12.75">
      <c r="A498" s="39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</row>
    <row r="499" spans="1:25" ht="12.75">
      <c r="A499" s="39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</row>
    <row r="500" spans="1:25" ht="12.75">
      <c r="A500" s="39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</row>
    <row r="501" spans="1:25" ht="12.75">
      <c r="A501" s="39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</row>
    <row r="502" spans="1:25" ht="12.75">
      <c r="A502" s="39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</row>
    <row r="503" spans="1:25" ht="12.75">
      <c r="A503" s="39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</row>
    <row r="504" spans="1:25" ht="12.75">
      <c r="A504" s="39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</row>
    <row r="505" spans="1:25" ht="12.75">
      <c r="A505" s="39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</row>
    <row r="506" spans="1:25" ht="12.75">
      <c r="A506" s="39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</row>
    <row r="507" spans="1:25" ht="12.75">
      <c r="A507" s="39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</row>
    <row r="508" spans="1:25" ht="12.75">
      <c r="A508" s="39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</row>
    <row r="509" spans="1:25" ht="12.75">
      <c r="A509" s="39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</row>
    <row r="510" spans="1:25" ht="12.75">
      <c r="A510" s="39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</row>
    <row r="511" spans="1:25" ht="12.75">
      <c r="A511" s="39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</row>
    <row r="512" spans="1:25" ht="12.75">
      <c r="A512" s="39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</row>
    <row r="513" spans="1:25" ht="12.75">
      <c r="A513" s="39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</row>
    <row r="514" spans="1:25" ht="12.75">
      <c r="A514" s="39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</row>
    <row r="515" spans="1:25" ht="12.75">
      <c r="A515" s="39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</row>
    <row r="516" spans="1:25" ht="12.75">
      <c r="A516" s="39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</row>
    <row r="517" spans="1:25" ht="12.75">
      <c r="A517" s="39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</row>
    <row r="518" spans="1:25" ht="12.75">
      <c r="A518" s="39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</row>
    <row r="519" spans="1:25" ht="12.75">
      <c r="A519" s="39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</row>
    <row r="520" spans="1:25" ht="12.75">
      <c r="A520" s="39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</row>
    <row r="521" spans="1:25" ht="12.75">
      <c r="A521" s="39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</row>
    <row r="522" spans="1:25" ht="12.75">
      <c r="A522" s="39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</row>
    <row r="523" spans="1:25" ht="12.75">
      <c r="A523" s="39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</row>
    <row r="524" spans="1:25" ht="12.75">
      <c r="A524" s="39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</row>
    <row r="525" spans="1:25" ht="12.75">
      <c r="A525" s="39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</row>
    <row r="526" spans="1:25" ht="12.75">
      <c r="A526" s="39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</row>
    <row r="527" spans="1:25" ht="12.75">
      <c r="A527" s="39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</row>
    <row r="528" spans="1:25" ht="12.75">
      <c r="A528" s="39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</row>
    <row r="529" spans="1:25" ht="12.75">
      <c r="A529" s="39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</row>
    <row r="530" spans="1:25" ht="12.75">
      <c r="A530" s="39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</row>
    <row r="531" spans="1:25" ht="12.75">
      <c r="A531" s="39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</row>
    <row r="532" spans="1:25" ht="12.75">
      <c r="A532" s="39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</row>
    <row r="533" spans="1:25" ht="12.75">
      <c r="A533" s="39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</row>
    <row r="534" spans="1:25" ht="12.75">
      <c r="A534" s="39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</row>
    <row r="535" spans="1:25" ht="12.75">
      <c r="A535" s="39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</row>
    <row r="536" spans="1:25" ht="12.75">
      <c r="A536" s="39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</row>
    <row r="537" spans="1:25" ht="12.75">
      <c r="A537" s="39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</row>
    <row r="538" spans="1:25" ht="12.75">
      <c r="A538" s="39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</row>
    <row r="539" spans="1:25" ht="12.75">
      <c r="A539" s="39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</row>
    <row r="540" spans="1:25" ht="12.75">
      <c r="A540" s="39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</row>
    <row r="541" spans="1:25" ht="12.75">
      <c r="A541" s="39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</row>
    <row r="542" spans="1:25" ht="12.75">
      <c r="A542" s="39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</row>
    <row r="543" spans="1:25" ht="12.75">
      <c r="A543" s="39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</row>
    <row r="544" spans="1:25" ht="12.75">
      <c r="A544" s="39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</row>
    <row r="545" spans="1:25" ht="12.75">
      <c r="A545" s="39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</row>
    <row r="546" spans="1:25" ht="12.75">
      <c r="A546" s="39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</row>
    <row r="547" spans="1:25" ht="12.75">
      <c r="A547" s="39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</row>
    <row r="548" spans="1:25" ht="12.75">
      <c r="A548" s="39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</row>
    <row r="549" spans="1:25" ht="12.75">
      <c r="A549" s="39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</row>
    <row r="550" spans="1:25" ht="12.75">
      <c r="A550" s="39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</row>
    <row r="551" spans="1:25" ht="12.75">
      <c r="A551" s="39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</row>
    <row r="552" spans="1:25" ht="12.75">
      <c r="A552" s="39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</row>
    <row r="553" spans="1:25" ht="12.75">
      <c r="A553" s="39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</row>
    <row r="554" spans="1:25" ht="12.75">
      <c r="A554" s="39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</row>
    <row r="555" spans="1:25" ht="12.75">
      <c r="A555" s="39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</row>
    <row r="556" spans="1:25" ht="12.75">
      <c r="A556" s="39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</row>
    <row r="557" spans="1:25" ht="12.75">
      <c r="A557" s="39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</row>
    <row r="558" spans="1:25" ht="12.75">
      <c r="A558" s="39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</row>
    <row r="559" spans="1:25" ht="12.75">
      <c r="A559" s="39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</row>
    <row r="560" spans="1:25" ht="12.75">
      <c r="A560" s="39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</row>
    <row r="561" spans="1:25" ht="12.75">
      <c r="A561" s="39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</row>
    <row r="562" spans="1:25" ht="12.75">
      <c r="A562" s="39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</row>
    <row r="563" spans="1:25" ht="12.75">
      <c r="A563" s="39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</row>
    <row r="564" spans="1:25" ht="12.75">
      <c r="A564" s="39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</row>
    <row r="565" spans="1:25" ht="12.75">
      <c r="A565" s="39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</row>
    <row r="566" spans="1:25" ht="12.75">
      <c r="A566" s="39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</row>
    <row r="567" spans="1:25" ht="12.75">
      <c r="A567" s="39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</row>
    <row r="568" spans="1:25" ht="12.75">
      <c r="A568" s="39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</row>
    <row r="569" spans="1:25" ht="12.75">
      <c r="A569" s="39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</row>
    <row r="570" spans="1:25" ht="12.75">
      <c r="A570" s="39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</row>
    <row r="571" spans="1:25" ht="12.75">
      <c r="A571" s="39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</row>
    <row r="572" spans="1:25" ht="12.75">
      <c r="A572" s="39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</row>
    <row r="573" spans="1:25" ht="12.75">
      <c r="A573" s="39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</row>
    <row r="574" spans="1:25" ht="12.75">
      <c r="A574" s="39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</row>
    <row r="575" spans="1:25" ht="12.75">
      <c r="A575" s="39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</row>
    <row r="576" spans="1:25" ht="12.75">
      <c r="A576" s="39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</row>
    <row r="577" spans="1:25" ht="12.75">
      <c r="A577" s="39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</row>
    <row r="578" spans="1:25" ht="12.75">
      <c r="A578" s="39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</row>
    <row r="579" spans="1:25" ht="12.75">
      <c r="A579" s="39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</row>
    <row r="580" spans="1:25" ht="12.75">
      <c r="A580" s="39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</row>
    <row r="581" spans="1:25" ht="12.75">
      <c r="A581" s="39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</row>
    <row r="582" spans="1:25" ht="12.75">
      <c r="A582" s="39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</row>
    <row r="583" spans="1:25" ht="12.75">
      <c r="A583" s="39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</row>
    <row r="584" spans="1:25" ht="12.75">
      <c r="A584" s="39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</row>
    <row r="585" spans="1:25" ht="12.75">
      <c r="A585" s="39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</row>
    <row r="586" spans="1:25" ht="12.75">
      <c r="A586" s="39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</row>
    <row r="587" spans="1:25" ht="12.75">
      <c r="A587" s="39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</row>
    <row r="588" spans="1:25" ht="12.75">
      <c r="A588" s="39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</row>
    <row r="589" spans="1:25" ht="12.75">
      <c r="A589" s="39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</row>
    <row r="590" spans="1:25" ht="12.75">
      <c r="A590" s="39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</row>
    <row r="591" spans="1:25" ht="12.75">
      <c r="A591" s="39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</row>
    <row r="592" spans="1:25" ht="12.75">
      <c r="A592" s="39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</row>
    <row r="593" spans="1:25" ht="12.75">
      <c r="A593" s="39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</row>
    <row r="594" spans="1:25" ht="12.75">
      <c r="A594" s="39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</row>
    <row r="595" spans="1:25" ht="12.75">
      <c r="A595" s="39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</row>
    <row r="596" spans="1:25" ht="12.75">
      <c r="A596" s="39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</row>
    <row r="597" spans="1:25" ht="12.75">
      <c r="A597" s="39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</row>
    <row r="598" spans="1:25" ht="12.75">
      <c r="A598" s="39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</row>
    <row r="599" spans="1:25" ht="12.75">
      <c r="A599" s="39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</row>
    <row r="600" spans="1:25" ht="12.75">
      <c r="A600" s="39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</row>
    <row r="601" spans="1:25" ht="12.75">
      <c r="A601" s="39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</row>
    <row r="602" spans="1:25" ht="12.75">
      <c r="A602" s="39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</row>
    <row r="603" spans="1:25" ht="12.75">
      <c r="A603" s="39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</row>
    <row r="604" spans="1:25" ht="12.75">
      <c r="A604" s="39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</row>
    <row r="605" spans="1:25" ht="12.75">
      <c r="A605" s="39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</row>
    <row r="606" spans="1:25" ht="12.75">
      <c r="A606" s="39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</row>
    <row r="607" spans="1:25" ht="12.75">
      <c r="A607" s="39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</row>
    <row r="608" spans="1:25" ht="12.75">
      <c r="A608" s="39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</row>
    <row r="609" spans="1:25" ht="12.75">
      <c r="A609" s="39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</row>
    <row r="610" spans="1:25" ht="12.75">
      <c r="A610" s="39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</row>
    <row r="611" spans="1:25" ht="12.75">
      <c r="A611" s="39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</row>
    <row r="612" spans="1:25" ht="12.75">
      <c r="A612" s="39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</row>
    <row r="613" spans="1:25" ht="12.75">
      <c r="A613" s="39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</row>
    <row r="614" spans="1:25" ht="12.75">
      <c r="A614" s="39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</row>
    <row r="615" spans="1:25" ht="12.75">
      <c r="A615" s="39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</row>
    <row r="616" spans="1:25" ht="12.75">
      <c r="A616" s="39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</row>
    <row r="617" spans="1:25" ht="12.75">
      <c r="A617" s="39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</row>
    <row r="618" spans="1:25" ht="12.75">
      <c r="A618" s="39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</row>
    <row r="619" spans="1:25" ht="12.75">
      <c r="A619" s="39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</row>
    <row r="620" spans="1:25" ht="12.75">
      <c r="A620" s="39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</row>
    <row r="621" spans="1:25" ht="12.75">
      <c r="A621" s="39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</row>
    <row r="622" spans="1:25" ht="12.75">
      <c r="A622" s="39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</row>
    <row r="623" spans="1:25" ht="12.75">
      <c r="A623" s="39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</row>
    <row r="624" spans="1:25" ht="12.75">
      <c r="A624" s="39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</row>
    <row r="625" spans="1:25" ht="12.75">
      <c r="A625" s="39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</row>
    <row r="626" spans="1:25" ht="12.75">
      <c r="A626" s="39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</row>
    <row r="627" spans="1:25" ht="12.75">
      <c r="A627" s="39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</row>
    <row r="628" spans="1:25" ht="12.75">
      <c r="A628" s="39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</row>
    <row r="629" spans="1:25" ht="12.75">
      <c r="A629" s="39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</row>
    <row r="630" spans="1:25" ht="12.75">
      <c r="A630" s="39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</row>
    <row r="631" spans="1:25" ht="12.75">
      <c r="A631" s="39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</row>
    <row r="632" spans="1:25" ht="12.75">
      <c r="A632" s="39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</row>
    <row r="633" spans="1:25" ht="12.75">
      <c r="A633" s="39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</row>
    <row r="634" spans="1:25" ht="12.75">
      <c r="A634" s="39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</row>
    <row r="635" spans="1:25" ht="12.75">
      <c r="A635" s="39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</row>
    <row r="636" spans="1:25" ht="12.75">
      <c r="A636" s="39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</row>
    <row r="637" spans="1:25" ht="12.75">
      <c r="A637" s="39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</row>
    <row r="638" spans="1:25" ht="12.75">
      <c r="A638" s="39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</row>
    <row r="639" spans="1:25" ht="12.75">
      <c r="A639" s="39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</row>
    <row r="640" spans="1:25" ht="12.75">
      <c r="A640" s="39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</row>
    <row r="641" spans="1:25" ht="12.75">
      <c r="A641" s="39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</row>
    <row r="642" spans="1:25" ht="12.75">
      <c r="A642" s="39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</row>
    <row r="643" spans="1:25" ht="12.75">
      <c r="A643" s="39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</row>
    <row r="644" spans="1:25" ht="12.75">
      <c r="A644" s="39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</row>
    <row r="645" spans="1:25" ht="12.75">
      <c r="A645" s="39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</row>
    <row r="646" spans="1:25" ht="12.75">
      <c r="A646" s="39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</row>
    <row r="647" spans="1:25" ht="12.75">
      <c r="A647" s="39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</row>
    <row r="648" spans="1:25" ht="12.75">
      <c r="A648" s="39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</row>
    <row r="649" spans="1:25" ht="12.75">
      <c r="A649" s="39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</row>
    <row r="650" spans="1:25" ht="12.75">
      <c r="A650" s="39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</row>
    <row r="651" spans="1:25" ht="12.75">
      <c r="A651" s="39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</row>
    <row r="652" spans="1:25" ht="12.75">
      <c r="A652" s="39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</row>
    <row r="653" spans="1:25" ht="12.75">
      <c r="A653" s="39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</row>
    <row r="654" spans="1:25" ht="12.75">
      <c r="A654" s="39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</row>
    <row r="655" spans="1:25" ht="12.75">
      <c r="A655" s="39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</row>
    <row r="656" spans="1:25" ht="12.75">
      <c r="A656" s="39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</row>
    <row r="657" spans="1:25" ht="12.75">
      <c r="A657" s="39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</row>
    <row r="658" spans="1:25" ht="12.75">
      <c r="A658" s="39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</row>
    <row r="659" spans="1:25" ht="12.75">
      <c r="A659" s="39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</row>
    <row r="660" spans="1:25" ht="12.75">
      <c r="A660" s="39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</row>
    <row r="661" spans="1:25" ht="12.75">
      <c r="A661" s="39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</row>
    <row r="662" spans="1:25" ht="12.75">
      <c r="A662" s="39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</row>
    <row r="663" spans="1:25" ht="12.75">
      <c r="A663" s="39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</row>
    <row r="664" spans="1:25" ht="12.75">
      <c r="A664" s="39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</row>
    <row r="665" spans="1:25" ht="12.75">
      <c r="A665" s="39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</row>
    <row r="666" spans="1:25" ht="12.75">
      <c r="A666" s="39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</row>
    <row r="667" spans="1:25" ht="12.75">
      <c r="A667" s="39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</row>
    <row r="668" spans="1:25" ht="12.75">
      <c r="A668" s="39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</row>
    <row r="669" spans="1:25" ht="12.75">
      <c r="A669" s="39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</row>
    <row r="670" spans="1:25" ht="12.75">
      <c r="A670" s="39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</row>
    <row r="671" spans="1:25" ht="12.75">
      <c r="A671" s="39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</row>
    <row r="672" spans="1:25" ht="12.75">
      <c r="A672" s="39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</row>
    <row r="673" spans="1:25" ht="12.75">
      <c r="A673" s="39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</row>
    <row r="674" spans="1:25" ht="12.75">
      <c r="A674" s="39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</row>
    <row r="675" spans="1:25" ht="12.75">
      <c r="A675" s="39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</row>
    <row r="676" spans="1:25" ht="12.75">
      <c r="A676" s="39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</row>
    <row r="677" spans="1:25" ht="12.75">
      <c r="A677" s="39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</row>
    <row r="678" spans="1:25" ht="12.75">
      <c r="A678" s="39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</row>
    <row r="679" spans="1:25" ht="12.75">
      <c r="A679" s="39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</row>
    <row r="680" spans="1:25" ht="12.75">
      <c r="A680" s="39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</row>
    <row r="681" spans="1:25" ht="12.75">
      <c r="A681" s="39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</row>
    <row r="682" spans="1:25" ht="12.75">
      <c r="A682" s="39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</row>
    <row r="683" spans="1:25" ht="12.75">
      <c r="A683" s="39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</row>
    <row r="684" spans="1:25" ht="12.75">
      <c r="A684" s="39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</row>
    <row r="685" spans="1:25" ht="12.75">
      <c r="A685" s="39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</row>
    <row r="686" spans="1:25" ht="12.75">
      <c r="A686" s="39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</row>
    <row r="687" spans="1:25" ht="12.75">
      <c r="A687" s="39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</row>
    <row r="688" spans="1:25" ht="12.75">
      <c r="A688" s="39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</row>
    <row r="689" spans="1:25" ht="12.75">
      <c r="A689" s="39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</row>
    <row r="690" spans="1:25" ht="12.75">
      <c r="A690" s="39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</row>
    <row r="691" spans="1:25" ht="12.75">
      <c r="A691" s="39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</row>
    <row r="692" spans="1:25" ht="12.75">
      <c r="A692" s="39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</row>
    <row r="693" spans="1:25" ht="12.75">
      <c r="A693" s="39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</row>
    <row r="694" spans="1:25" ht="12.75">
      <c r="A694" s="39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</row>
    <row r="695" spans="1:25" ht="12.75">
      <c r="A695" s="39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</row>
    <row r="696" spans="1:25" ht="12.75">
      <c r="A696" s="39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</row>
    <row r="697" spans="1:25" ht="12.75">
      <c r="A697" s="39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</row>
    <row r="698" spans="1:25" ht="12.75">
      <c r="A698" s="39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</row>
    <row r="699" spans="1:25" ht="12.75">
      <c r="A699" s="39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</row>
    <row r="700" spans="1:25" ht="12.75">
      <c r="A700" s="39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</row>
    <row r="701" spans="1:25" ht="12.75">
      <c r="A701" s="39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</row>
    <row r="702" spans="1:25" ht="12.75">
      <c r="A702" s="39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</row>
    <row r="703" spans="1:25" ht="12.75">
      <c r="A703" s="39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</row>
    <row r="704" spans="1:25" ht="12.75">
      <c r="A704" s="39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</row>
    <row r="705" spans="1:25" ht="12.75">
      <c r="A705" s="39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</row>
    <row r="706" spans="1:25" ht="12.75">
      <c r="A706" s="39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</row>
    <row r="707" spans="1:25" ht="12.75">
      <c r="A707" s="39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</row>
    <row r="708" spans="1:25" ht="12.75">
      <c r="A708" s="39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</row>
    <row r="709" spans="1:25" ht="12.75">
      <c r="A709" s="39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</row>
    <row r="710" spans="1:25" ht="12.75">
      <c r="A710" s="39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</row>
    <row r="711" spans="1:25" ht="12.75">
      <c r="A711" s="39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</row>
    <row r="712" spans="1:25" ht="12.75">
      <c r="A712" s="39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</row>
    <row r="713" spans="1:25" ht="12.75">
      <c r="A713" s="39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</row>
    <row r="714" spans="1:25" ht="12.75">
      <c r="A714" s="39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</row>
    <row r="715" spans="1:25" ht="12.75">
      <c r="A715" s="39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</row>
    <row r="716" spans="1:25" ht="12.75">
      <c r="A716" s="39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</row>
    <row r="717" spans="1:25" ht="12.75">
      <c r="A717" s="39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</row>
    <row r="718" spans="1:25" ht="12.75">
      <c r="A718" s="39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</row>
    <row r="719" spans="1:25" ht="12.75">
      <c r="A719" s="39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</row>
    <row r="720" spans="1:25" ht="12.75">
      <c r="A720" s="39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</row>
    <row r="721" spans="1:25" ht="12.75">
      <c r="A721" s="39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</row>
    <row r="722" spans="1:25" ht="12.75">
      <c r="A722" s="39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</row>
    <row r="723" spans="1:25" ht="12.75">
      <c r="A723" s="39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</row>
    <row r="724" spans="1:25" ht="12.75">
      <c r="A724" s="39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</row>
    <row r="725" spans="1:25" ht="12.75">
      <c r="A725" s="39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</row>
    <row r="726" spans="1:25" ht="12.75">
      <c r="A726" s="39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</row>
    <row r="727" spans="1:25" ht="12.75">
      <c r="A727" s="39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</row>
    <row r="728" spans="1:25" ht="12.75">
      <c r="A728" s="39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</row>
    <row r="729" spans="1:25" ht="12.75">
      <c r="A729" s="39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</row>
    <row r="730" spans="1:25" ht="12.75">
      <c r="A730" s="39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</row>
    <row r="731" spans="1:25" ht="12.75">
      <c r="A731" s="39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</row>
    <row r="732" spans="1:25" ht="12.75">
      <c r="A732" s="39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</row>
    <row r="733" spans="1:25" ht="12.75">
      <c r="A733" s="39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</row>
    <row r="734" spans="1:25" ht="12.75">
      <c r="A734" s="39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</row>
    <row r="735" spans="1:25" ht="12.75">
      <c r="A735" s="39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</row>
    <row r="736" spans="1:25" ht="12.75">
      <c r="A736" s="39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</row>
    <row r="737" spans="1:25" ht="12.75">
      <c r="A737" s="39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</row>
    <row r="738" spans="1:25" ht="12.75">
      <c r="A738" s="39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</row>
    <row r="739" spans="1:25" ht="12.75">
      <c r="A739" s="39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</row>
    <row r="740" spans="1:25" ht="12.75">
      <c r="A740" s="39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</row>
    <row r="741" spans="1:25" ht="12.75">
      <c r="A741" s="39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</row>
    <row r="742" spans="1:25" ht="12.75">
      <c r="A742" s="39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</row>
    <row r="743" spans="1:25" ht="12.75">
      <c r="A743" s="39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</row>
    <row r="744" spans="1:25" ht="12.75">
      <c r="A744" s="39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</row>
    <row r="745" spans="1:25" ht="12.75">
      <c r="A745" s="39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</row>
    <row r="746" spans="1:25" ht="12.75">
      <c r="A746" s="39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</row>
    <row r="747" spans="1:25" ht="12.75">
      <c r="A747" s="39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</row>
    <row r="748" spans="1:25" ht="12.75">
      <c r="A748" s="39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</row>
    <row r="749" spans="1:25" ht="12.75">
      <c r="A749" s="39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</row>
    <row r="750" spans="1:25" ht="12.75">
      <c r="A750" s="39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</row>
    <row r="751" spans="1:25" ht="12.75">
      <c r="A751" s="39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</row>
    <row r="752" spans="1:25" ht="12.75">
      <c r="A752" s="39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</row>
    <row r="753" spans="1:25" ht="12.75">
      <c r="A753" s="39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</row>
    <row r="754" spans="1:25" ht="12.75">
      <c r="A754" s="39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</row>
    <row r="755" spans="1:25" ht="12.75">
      <c r="A755" s="39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</row>
    <row r="756" spans="1:25" ht="12.75">
      <c r="A756" s="39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</row>
    <row r="757" spans="1:25" ht="12.75">
      <c r="A757" s="39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</row>
    <row r="758" spans="1:25" ht="12.75">
      <c r="A758" s="39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</row>
    <row r="759" spans="1:25" ht="12.75">
      <c r="A759" s="39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</row>
    <row r="760" spans="1:25" ht="12.75">
      <c r="A760" s="39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</row>
    <row r="761" spans="1:25" ht="12.75">
      <c r="A761" s="39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</row>
    <row r="762" spans="1:25" ht="12.75">
      <c r="A762" s="39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</row>
    <row r="763" spans="1:25" ht="12.75">
      <c r="A763" s="39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</row>
    <row r="764" spans="1:25" ht="12.75">
      <c r="A764" s="39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</row>
    <row r="765" spans="1:25" ht="12.75">
      <c r="A765" s="39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</row>
    <row r="766" spans="1:25" ht="12.75">
      <c r="A766" s="39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</row>
    <row r="767" spans="1:25" ht="12.75">
      <c r="A767" s="39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</row>
    <row r="768" spans="1:25" ht="12.75">
      <c r="A768" s="39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</row>
    <row r="769" spans="1:25" ht="12.75">
      <c r="A769" s="39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</row>
    <row r="770" spans="1:25" ht="12.75">
      <c r="A770" s="39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</row>
    <row r="771" spans="1:25" ht="12.75">
      <c r="A771" s="39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</row>
    <row r="772" spans="1:25" ht="12.75">
      <c r="A772" s="39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</row>
    <row r="773" spans="1:25" ht="12.75">
      <c r="A773" s="39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</row>
    <row r="774" spans="1:25" ht="12.75">
      <c r="A774" s="39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</row>
    <row r="775" spans="1:25" ht="12.75">
      <c r="A775" s="39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</row>
    <row r="776" spans="1:25" ht="12.75">
      <c r="A776" s="39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</row>
    <row r="777" spans="1:25" ht="12.75">
      <c r="A777" s="39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</row>
    <row r="778" spans="1:25" ht="12.75">
      <c r="A778" s="39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</row>
    <row r="779" spans="1:25" ht="12.75">
      <c r="A779" s="39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</row>
    <row r="780" spans="1:25" ht="12.75">
      <c r="A780" s="39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</row>
    <row r="781" spans="1:25" ht="12.75">
      <c r="A781" s="39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</row>
    <row r="782" spans="1:25" ht="12.75">
      <c r="A782" s="39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</row>
    <row r="783" spans="1:25" ht="12.75">
      <c r="A783" s="39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</row>
    <row r="784" spans="1:25" ht="12.75">
      <c r="A784" s="39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</row>
    <row r="785" spans="1:25" ht="12.75">
      <c r="A785" s="39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</row>
    <row r="786" spans="1:25" ht="12.75">
      <c r="A786" s="39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</row>
    <row r="787" spans="1:25" ht="12.75">
      <c r="A787" s="39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</row>
    <row r="788" spans="1:25" ht="12.75">
      <c r="A788" s="39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</row>
    <row r="789" spans="1:25" ht="12.75">
      <c r="A789" s="39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</row>
    <row r="790" spans="1:25" ht="12.75">
      <c r="A790" s="39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</row>
    <row r="791" spans="1:25" ht="12.75">
      <c r="A791" s="39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</row>
    <row r="792" spans="1:25" ht="12.75">
      <c r="A792" s="39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</row>
    <row r="793" spans="1:25" ht="12.75">
      <c r="A793" s="39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</row>
    <row r="794" spans="1:25" ht="12.75">
      <c r="A794" s="39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</row>
    <row r="795" spans="1:25" ht="12.75">
      <c r="A795" s="39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</row>
    <row r="796" spans="1:25" ht="12.75">
      <c r="A796" s="39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</row>
    <row r="797" spans="1:25" ht="12.75">
      <c r="A797" s="39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</row>
    <row r="798" spans="1:25" ht="12.75">
      <c r="A798" s="39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</row>
    <row r="799" spans="1:25" ht="12.75">
      <c r="A799" s="39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</row>
    <row r="800" spans="1:25" ht="12.75">
      <c r="A800" s="39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</row>
    <row r="801" spans="1:25" ht="12.75">
      <c r="A801" s="39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</row>
    <row r="802" spans="1:25" ht="12.75">
      <c r="A802" s="39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</row>
    <row r="803" spans="1:25" ht="12.75">
      <c r="A803" s="39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</row>
    <row r="804" spans="1:25" ht="12.75">
      <c r="A804" s="39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</row>
    <row r="805" spans="1:25" ht="12.75">
      <c r="A805" s="39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</row>
    <row r="806" spans="1:25" ht="12.75">
      <c r="A806" s="39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</row>
    <row r="807" spans="1:25" ht="12.75">
      <c r="A807" s="39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</row>
    <row r="808" spans="1:25" ht="12.75">
      <c r="A808" s="39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</row>
    <row r="809" spans="1:25" ht="12.75">
      <c r="A809" s="39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</row>
    <row r="810" spans="1:25" ht="12.75">
      <c r="A810" s="39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</row>
    <row r="811" spans="1:25" ht="12.75">
      <c r="A811" s="39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</row>
    <row r="812" spans="1:25" ht="12.75">
      <c r="A812" s="39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</row>
    <row r="813" spans="1:25" ht="12.75">
      <c r="A813" s="39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</row>
    <row r="814" spans="1:25" ht="12.75">
      <c r="A814" s="39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</row>
    <row r="815" spans="1:25" ht="12.75">
      <c r="A815" s="39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</row>
    <row r="816" spans="1:25" ht="12.75">
      <c r="A816" s="39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</row>
    <row r="817" spans="1:25" ht="12.75">
      <c r="A817" s="39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</row>
    <row r="818" spans="1:25" ht="12.75">
      <c r="A818" s="39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</row>
    <row r="819" spans="1:25" ht="12.75">
      <c r="A819" s="39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</row>
    <row r="820" spans="1:25" ht="12.75">
      <c r="A820" s="39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</row>
    <row r="821" spans="1:25" ht="12.75">
      <c r="A821" s="39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</row>
    <row r="822" spans="1:25" ht="12.75">
      <c r="A822" s="39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</row>
    <row r="823" spans="1:25" ht="12.75">
      <c r="A823" s="39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</row>
    <row r="824" spans="1:25" ht="12.75">
      <c r="A824" s="39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</row>
    <row r="825" spans="1:25" ht="12.75">
      <c r="A825" s="39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</row>
    <row r="826" spans="1:25" ht="12.75">
      <c r="A826" s="39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</row>
    <row r="827" spans="1:25" ht="12.75">
      <c r="A827" s="39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</row>
    <row r="828" spans="1:25" ht="12.75">
      <c r="A828" s="39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</row>
    <row r="829" spans="1:25" ht="12.75">
      <c r="A829" s="39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</row>
    <row r="830" spans="1:25" ht="12.75">
      <c r="A830" s="39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</row>
    <row r="831" spans="1:25" ht="12.75">
      <c r="A831" s="39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</row>
    <row r="832" spans="1:25" ht="12.75">
      <c r="A832" s="39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</row>
    <row r="833" spans="1:25" ht="12.75">
      <c r="A833" s="39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</row>
    <row r="834" spans="1:25" ht="12.75">
      <c r="A834" s="39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</row>
    <row r="835" spans="1:25" ht="12.75">
      <c r="A835" s="39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</row>
    <row r="836" spans="1:25" ht="12.75">
      <c r="A836" s="39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</row>
    <row r="837" spans="1:25" ht="12.75">
      <c r="A837" s="39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</row>
    <row r="838" spans="1:25" ht="12.75">
      <c r="A838" s="39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</row>
    <row r="839" spans="1:25" ht="12.75">
      <c r="A839" s="39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</row>
    <row r="840" spans="1:25" ht="12.75">
      <c r="A840" s="39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</row>
    <row r="841" spans="1:25" ht="12.75">
      <c r="A841" s="39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</row>
    <row r="842" spans="1:25" ht="12.75">
      <c r="A842" s="39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</row>
    <row r="843" spans="1:25" ht="12.75">
      <c r="A843" s="39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</row>
    <row r="844" spans="1:25" ht="12.75">
      <c r="A844" s="39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</row>
    <row r="845" spans="1:25" ht="12.75">
      <c r="A845" s="39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</row>
    <row r="846" spans="1:25" ht="12.75">
      <c r="A846" s="39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</row>
    <row r="847" spans="1:25" ht="12.75">
      <c r="A847" s="39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</row>
    <row r="848" spans="1:25" ht="12.75">
      <c r="A848" s="39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</row>
    <row r="849" spans="1:25" ht="12.75">
      <c r="A849" s="39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</row>
    <row r="850" spans="1:25" ht="12.75">
      <c r="A850" s="39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</row>
    <row r="851" spans="1:25" ht="12.75">
      <c r="A851" s="39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</row>
    <row r="852" spans="1:25" ht="12.75">
      <c r="A852" s="39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</row>
    <row r="853" spans="1:25" ht="12.75">
      <c r="A853" s="39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</row>
    <row r="854" spans="1:25" ht="12.75">
      <c r="A854" s="39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</row>
    <row r="855" spans="1:25" ht="12.75">
      <c r="A855" s="39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</row>
    <row r="856" spans="1:25" ht="12.75">
      <c r="A856" s="39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</row>
    <row r="857" spans="1:25" ht="12.75">
      <c r="A857" s="39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</row>
    <row r="858" spans="1:25" ht="12.75">
      <c r="A858" s="39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</row>
    <row r="859" spans="1:25" ht="12.75">
      <c r="A859" s="39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</row>
    <row r="860" spans="1:25" ht="12.75">
      <c r="A860" s="39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</row>
    <row r="861" spans="1:25" ht="12.75">
      <c r="A861" s="39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</row>
    <row r="862" spans="1:25" ht="12.75">
      <c r="A862" s="39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</row>
    <row r="863" spans="1:25" ht="12.75">
      <c r="A863" s="39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</row>
    <row r="864" spans="1:25" ht="12.75">
      <c r="A864" s="39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</row>
    <row r="865" spans="1:25" ht="12.75">
      <c r="A865" s="39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</row>
    <row r="866" spans="1:25" ht="12.75">
      <c r="A866" s="39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</row>
    <row r="867" spans="1:25" ht="12.75">
      <c r="A867" s="39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</row>
    <row r="868" spans="1:25" ht="12.75">
      <c r="A868" s="39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</row>
    <row r="869" spans="1:25" ht="12.75">
      <c r="A869" s="39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</row>
    <row r="870" spans="1:25" ht="12.75">
      <c r="A870" s="39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</row>
    <row r="871" spans="1:25" ht="12.75">
      <c r="A871" s="39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</row>
    <row r="872" spans="1:25" ht="12.75">
      <c r="A872" s="39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</row>
    <row r="873" spans="1:25" ht="12.75">
      <c r="A873" s="39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</row>
    <row r="874" spans="1:25" ht="12.75">
      <c r="A874" s="39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</row>
    <row r="875" spans="1:25" ht="12.75">
      <c r="A875" s="39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</row>
    <row r="876" spans="1:25" ht="12.75">
      <c r="A876" s="39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</row>
    <row r="877" spans="1:25" ht="12.75">
      <c r="A877" s="39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</row>
    <row r="878" spans="1:25" ht="12.75">
      <c r="A878" s="39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</row>
    <row r="879" spans="1:25" ht="12.75">
      <c r="A879" s="39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</row>
    <row r="880" spans="1:25" ht="12.75">
      <c r="A880" s="39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</row>
    <row r="881" spans="1:25" ht="12.75">
      <c r="A881" s="39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</row>
    <row r="882" spans="1:25" ht="12.75">
      <c r="A882" s="39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</row>
    <row r="883" spans="1:25" ht="12.75">
      <c r="A883" s="39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</row>
    <row r="884" spans="1:25" ht="12.75">
      <c r="A884" s="39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</row>
    <row r="885" spans="1:25" ht="12.75">
      <c r="A885" s="39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</row>
    <row r="886" spans="1:25" ht="12.75">
      <c r="A886" s="39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</row>
    <row r="887" spans="1:25" ht="12.75">
      <c r="A887" s="39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</row>
    <row r="888" spans="1:25" ht="12.75">
      <c r="A888" s="39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</row>
    <row r="889" spans="1:25" ht="12.75">
      <c r="A889" s="39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</row>
    <row r="890" spans="1:25" ht="12.75">
      <c r="A890" s="39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</row>
    <row r="891" spans="1:25" ht="12.75">
      <c r="A891" s="39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</row>
    <row r="892" spans="1:25" ht="12.75">
      <c r="A892" s="39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</row>
    <row r="893" spans="1:25" ht="12.75">
      <c r="A893" s="39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</row>
    <row r="894" spans="1:25" ht="12.75">
      <c r="A894" s="39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</row>
    <row r="895" spans="1:25" ht="12.75">
      <c r="A895" s="39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</row>
    <row r="896" spans="1:25" ht="12.75">
      <c r="A896" s="39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</row>
    <row r="897" spans="1:25" ht="12.75">
      <c r="A897" s="39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</row>
    <row r="898" spans="1:25" ht="12.75">
      <c r="A898" s="39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</row>
    <row r="899" spans="1:25" ht="12.75">
      <c r="A899" s="39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</row>
    <row r="900" spans="1:25" ht="12.75">
      <c r="A900" s="39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</row>
    <row r="901" spans="1:25" ht="12.75">
      <c r="A901" s="39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</row>
    <row r="902" spans="1:25" ht="12.75">
      <c r="A902" s="39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</row>
    <row r="903" spans="1:25" ht="12.75">
      <c r="A903" s="39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</row>
    <row r="904" spans="1:25" ht="12.75">
      <c r="A904" s="39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</row>
    <row r="905" spans="1:25" ht="12.75">
      <c r="A905" s="39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</row>
    <row r="906" spans="1:25" ht="12.75">
      <c r="A906" s="39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</row>
    <row r="907" spans="1:25" ht="12.75">
      <c r="A907" s="39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</row>
    <row r="908" spans="1:25" ht="12.75">
      <c r="A908" s="39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</row>
    <row r="909" spans="1:25" ht="12.75">
      <c r="A909" s="39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</row>
    <row r="910" spans="1:25" ht="12.75">
      <c r="A910" s="39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</row>
    <row r="911" spans="1:25" ht="12.75">
      <c r="A911" s="39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</row>
    <row r="912" spans="1:25" ht="12.75">
      <c r="A912" s="39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</row>
    <row r="913" spans="1:25" ht="12.75">
      <c r="A913" s="39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</row>
    <row r="914" spans="1:25" ht="12.75">
      <c r="A914" s="39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</row>
    <row r="915" spans="1:25" ht="12.75">
      <c r="A915" s="39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</row>
    <row r="916" spans="1:25" ht="12.75">
      <c r="A916" s="39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</row>
    <row r="917" spans="1:25" ht="12.75">
      <c r="A917" s="39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</row>
    <row r="918" spans="1:25" ht="12.75">
      <c r="A918" s="39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</row>
    <row r="919" spans="1:25" ht="12.75">
      <c r="A919" s="39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</row>
    <row r="920" spans="1:25" ht="12.75">
      <c r="A920" s="39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</row>
    <row r="921" spans="1:25" ht="12.75">
      <c r="A921" s="39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</row>
    <row r="922" spans="1:25" ht="12.75">
      <c r="A922" s="39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</row>
    <row r="923" spans="1:25" ht="12.75">
      <c r="A923" s="39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</row>
    <row r="924" spans="1:25" ht="12.75">
      <c r="A924" s="39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</row>
    <row r="925" spans="1:25" ht="12.75">
      <c r="A925" s="39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</row>
    <row r="926" spans="1:25" ht="12.75">
      <c r="A926" s="39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</row>
    <row r="927" spans="1:25" ht="12.75">
      <c r="A927" s="39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</row>
    <row r="928" spans="1:25" ht="12.75">
      <c r="A928" s="39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</row>
    <row r="929" spans="1:25" ht="12.75">
      <c r="A929" s="39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</row>
    <row r="930" spans="1:25" ht="12.75">
      <c r="A930" s="39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</row>
    <row r="931" spans="1:25" ht="12.75">
      <c r="A931" s="39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</row>
    <row r="932" spans="1:25" ht="12.75">
      <c r="A932" s="39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</row>
    <row r="933" spans="1:25" ht="12.75">
      <c r="A933" s="39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</row>
    <row r="934" spans="1:25" ht="12.75">
      <c r="A934" s="39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</row>
    <row r="935" spans="1:25" ht="12.75">
      <c r="A935" s="39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</row>
    <row r="936" spans="1:25" ht="12.75">
      <c r="A936" s="39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</row>
    <row r="937" spans="1:25" ht="12.75">
      <c r="A937" s="39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</row>
    <row r="938" spans="1:25" ht="12.75">
      <c r="A938" s="39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</row>
    <row r="939" spans="1:25" ht="12.75">
      <c r="A939" s="39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</row>
    <row r="940" spans="1:25" ht="12.75">
      <c r="A940" s="39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</row>
    <row r="941" spans="1:25" ht="12.75">
      <c r="A941" s="39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</row>
    <row r="942" spans="1:25" ht="12.75">
      <c r="A942" s="39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</row>
    <row r="943" spans="1:25" ht="12.75">
      <c r="A943" s="39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</row>
    <row r="944" spans="1:25" ht="12.75">
      <c r="A944" s="39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</row>
    <row r="945" spans="1:25" ht="12.75">
      <c r="A945" s="39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</row>
    <row r="946" spans="1:25" ht="12.75">
      <c r="A946" s="39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</row>
    <row r="947" spans="1:25" ht="12.75">
      <c r="A947" s="39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</row>
    <row r="948" spans="1:25" ht="12.75">
      <c r="A948" s="39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</row>
    <row r="949" spans="1:25" ht="12.75">
      <c r="A949" s="39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</row>
    <row r="950" spans="1:25" ht="12.75">
      <c r="A950" s="39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</row>
    <row r="951" spans="1:25" ht="12.75">
      <c r="A951" s="39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</row>
    <row r="952" spans="1:25" ht="12.75">
      <c r="A952" s="39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</row>
    <row r="953" spans="1:25" ht="12.75">
      <c r="A953" s="39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</row>
    <row r="954" spans="1:25" ht="12.75">
      <c r="A954" s="39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</row>
    <row r="955" spans="1:25" ht="12.75">
      <c r="A955" s="39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</row>
    <row r="956" spans="1:25" ht="12.75">
      <c r="A956" s="39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</row>
    <row r="957" spans="1:25" ht="12.75">
      <c r="A957" s="39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</row>
    <row r="958" spans="1:25" ht="12.75">
      <c r="A958" s="39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</row>
    <row r="959" spans="1:25" ht="12.75">
      <c r="A959" s="39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</row>
    <row r="960" spans="1:25" ht="12.75">
      <c r="A960" s="39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</row>
    <row r="961" spans="1:25" ht="12.75">
      <c r="A961" s="39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</row>
    <row r="962" spans="1:25" ht="12.75">
      <c r="A962" s="39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</row>
    <row r="963" spans="1:25" ht="12.75">
      <c r="A963" s="39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</row>
    <row r="964" spans="1:25" ht="12.75">
      <c r="A964" s="39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</row>
    <row r="965" spans="1:25" ht="12.75">
      <c r="A965" s="39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</row>
    <row r="966" spans="1:25" ht="12.75">
      <c r="A966" s="39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</row>
    <row r="967" spans="1:25" ht="12.75">
      <c r="A967" s="39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</row>
    <row r="968" spans="1:25" ht="12.75">
      <c r="A968" s="39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</row>
    <row r="969" spans="1:25" ht="12.75">
      <c r="A969" s="39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</row>
    <row r="970" spans="1:25" ht="12.75">
      <c r="A970" s="39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</row>
    <row r="971" spans="1:25" ht="12.75">
      <c r="A971" s="39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</row>
    <row r="972" spans="1:25" ht="12.75">
      <c r="A972" s="39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</row>
    <row r="973" spans="1:25" ht="12.75">
      <c r="A973" s="39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</row>
    <row r="974" spans="1:25" ht="12.75">
      <c r="A974" s="39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</row>
    <row r="975" spans="1:25" ht="12.75">
      <c r="A975" s="39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</row>
    <row r="976" spans="1:25" ht="12.75">
      <c r="A976" s="39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</row>
    <row r="977" spans="1:25" ht="12.75">
      <c r="A977" s="39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</row>
    <row r="978" spans="1:25" ht="12.75">
      <c r="A978" s="39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</row>
    <row r="979" spans="1:25" ht="12.75">
      <c r="A979" s="39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</row>
    <row r="980" spans="1:25" ht="12.75">
      <c r="A980" s="39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</row>
    <row r="981" spans="1:25" ht="12.75">
      <c r="A981" s="39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</row>
    <row r="982" spans="1:25" ht="12.75">
      <c r="A982" s="39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</row>
    <row r="983" spans="1:25" ht="12.75">
      <c r="A983" s="39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</row>
    <row r="984" spans="1:25" ht="12.75">
      <c r="A984" s="39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</row>
    <row r="985" spans="1:25" ht="12.75">
      <c r="A985" s="39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</row>
    <row r="986" spans="1:25" ht="12.75">
      <c r="A986" s="39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</row>
    <row r="987" spans="1:25" ht="12.75">
      <c r="A987" s="39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</row>
    <row r="988" spans="1:25" ht="12.75">
      <c r="A988" s="39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</row>
    <row r="989" spans="1:25" ht="12.75">
      <c r="A989" s="39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</row>
    <row r="990" spans="1:25" ht="12.75">
      <c r="A990" s="39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</row>
    <row r="991" spans="1:25" ht="12.75">
      <c r="A991" s="39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</row>
    <row r="992" spans="1:25" ht="12.75">
      <c r="A992" s="39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</row>
    <row r="993" spans="1:25" ht="12.75">
      <c r="A993" s="39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</row>
    <row r="994" spans="1:25" ht="12.75">
      <c r="A994" s="39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</row>
    <row r="995" spans="1:25" ht="12.75">
      <c r="A995" s="39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</row>
    <row r="996" spans="1:25" ht="12.75">
      <c r="A996" s="39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</row>
    <row r="997" spans="1:25" ht="12.75">
      <c r="A997" s="39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</row>
    <row r="998" spans="1:25" ht="12.75">
      <c r="A998" s="39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</row>
    <row r="999" spans="1:25" ht="12.75">
      <c r="A999" s="39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</row>
    <row r="1000" spans="1:25" ht="12.75">
      <c r="A1000" s="39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</row>
    <row r="1001" spans="1:25" ht="12.75">
      <c r="A1001" s="39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</row>
    <row r="1002" spans="1:25" ht="12.75">
      <c r="A1002" s="39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</row>
    <row r="1003" spans="1:25" ht="12.75">
      <c r="A1003" s="39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</row>
    <row r="1004" spans="1:25" ht="12.75">
      <c r="A1004" s="39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</row>
    <row r="1005" spans="1:25" ht="12.75">
      <c r="A1005" s="39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</row>
    <row r="1006" spans="1:25" ht="12.75">
      <c r="A1006" s="39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</row>
    <row r="1007" spans="1:25" ht="12.75">
      <c r="A1007" s="39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</row>
    <row r="1008" spans="1:25" ht="12.75">
      <c r="A1008" s="39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</row>
    <row r="1009" spans="1:25" ht="12.75">
      <c r="A1009" s="39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</row>
    <row r="1010" spans="1:25" ht="12.75">
      <c r="A1010" s="39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</row>
    <row r="1011" spans="1:25" ht="12.75">
      <c r="A1011" s="39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</row>
    <row r="1012" spans="1:25" ht="12.75">
      <c r="A1012" s="39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</row>
    <row r="1013" spans="1:25" ht="12.75">
      <c r="A1013" s="39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</row>
    <row r="1014" spans="1:25" ht="12.75">
      <c r="A1014" s="39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</row>
    <row r="1015" spans="1:25" ht="12.75">
      <c r="A1015" s="39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</row>
    <row r="1016" spans="1:25" ht="12.75">
      <c r="A1016" s="39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</row>
    <row r="1017" spans="1:25" ht="12.75">
      <c r="A1017" s="39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</row>
    <row r="1018" spans="1:25" ht="12.75">
      <c r="A1018" s="39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</row>
    <row r="1019" spans="1:25" ht="12.75">
      <c r="A1019" s="39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</row>
    <row r="1020" spans="1:25" ht="12.75">
      <c r="A1020" s="39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</row>
    <row r="1021" spans="1:25" ht="12.75">
      <c r="A1021" s="39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</row>
    <row r="1022" spans="1:25" ht="12.75">
      <c r="A1022" s="39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</row>
    <row r="1023" spans="1:25" ht="12.75">
      <c r="A1023" s="39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</row>
    <row r="1024" spans="1:25" ht="12.75">
      <c r="A1024" s="39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</row>
    <row r="1025" spans="1:25" ht="12.75">
      <c r="A1025" s="39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</row>
    <row r="1026" spans="1:25" ht="12.75">
      <c r="A1026" s="39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</row>
    <row r="1027" spans="1:25" ht="12.75">
      <c r="A1027" s="39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</row>
    <row r="1028" spans="1:25" ht="12.75">
      <c r="A1028" s="39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</row>
    <row r="1029" spans="1:25" ht="12.75">
      <c r="A1029" s="39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</row>
    <row r="1030" spans="1:25" ht="12.75">
      <c r="A1030" s="39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</row>
    <row r="1031" spans="1:25" ht="12.75">
      <c r="A1031" s="39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</row>
    <row r="1032" spans="1:25" ht="12.75">
      <c r="A1032" s="39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</row>
    <row r="1033" spans="1:25" ht="12.75">
      <c r="A1033" s="39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</row>
    <row r="1034" spans="1:25" ht="12.75">
      <c r="A1034" s="39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</row>
    <row r="1035" spans="1:25" ht="12.75">
      <c r="A1035" s="39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</row>
    <row r="1036" spans="1:25" ht="12.75">
      <c r="A1036" s="39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</row>
    <row r="1037" spans="1:25" ht="12.75">
      <c r="A1037" s="39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</row>
    <row r="1038" spans="1:25" ht="12.75">
      <c r="A1038" s="39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</row>
    <row r="1039" spans="1:25" ht="12.75">
      <c r="A1039" s="39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</row>
    <row r="1040" spans="1:25" ht="12.75">
      <c r="A1040" s="39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</row>
    <row r="1041" spans="1:25" ht="12.75">
      <c r="A1041" s="39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</row>
    <row r="1042" spans="1:25" ht="12.75">
      <c r="A1042" s="39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</row>
    <row r="1043" spans="1:25" ht="12.75">
      <c r="A1043" s="39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</row>
    <row r="1044" spans="1:25" ht="12.75">
      <c r="A1044" s="39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</row>
    <row r="1045" spans="1:25" ht="12.75">
      <c r="A1045" s="39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</row>
    <row r="1046" spans="1:25" ht="12.75">
      <c r="A1046" s="39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</row>
    <row r="1047" spans="1:25" ht="12.75">
      <c r="A1047" s="39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</row>
    <row r="1048" spans="1:25" ht="12.75">
      <c r="A1048" s="39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</row>
    <row r="1049" spans="1:25" ht="12.75">
      <c r="A1049" s="39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</row>
    <row r="1050" spans="1:25" ht="12.75">
      <c r="A1050" s="39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</row>
    <row r="1051" spans="1:25" ht="12.75">
      <c r="A1051" s="39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</row>
    <row r="1052" spans="1:25" ht="12.75">
      <c r="A1052" s="39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</row>
    <row r="1053" spans="1:25" ht="12.75">
      <c r="A1053" s="39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</row>
    <row r="1054" spans="1:25" ht="12.75">
      <c r="A1054" s="39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</row>
    <row r="1055" spans="1:25" ht="12.75">
      <c r="A1055" s="39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</row>
    <row r="1056" spans="1:25" ht="12.75">
      <c r="A1056" s="39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</row>
    <row r="1057" spans="1:25" ht="12.75">
      <c r="A1057" s="39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</row>
    <row r="1058" spans="1:25" ht="12.75">
      <c r="A1058" s="39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</row>
    <row r="1059" spans="1:25" ht="12.75">
      <c r="A1059" s="39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</row>
    <row r="1060" spans="1:25" ht="12.75">
      <c r="A1060" s="39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</row>
    <row r="1061" spans="1:25" ht="12.75">
      <c r="A1061" s="39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</row>
    <row r="1062" spans="1:25" ht="12.75">
      <c r="A1062" s="39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</row>
    <row r="1063" spans="1:25" ht="12.75">
      <c r="A1063" s="39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</row>
    <row r="1064" spans="1:25" ht="12.75">
      <c r="A1064" s="39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</row>
    <row r="1065" spans="1:25" ht="12.75">
      <c r="A1065" s="39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</row>
    <row r="1066" spans="1:25" ht="12.75">
      <c r="A1066" s="39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</row>
    <row r="1067" spans="1:25" ht="12.75">
      <c r="A1067" s="39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</row>
    <row r="1068" spans="1:25" ht="12.75">
      <c r="A1068" s="39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</row>
    <row r="1069" spans="1:25" ht="12.75">
      <c r="A1069" s="39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</row>
    <row r="1070" spans="1:25" ht="12.75">
      <c r="A1070" s="39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</row>
    <row r="1071" spans="1:25" ht="12.75">
      <c r="A1071" s="39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</row>
    <row r="1072" spans="1:25" ht="12.75">
      <c r="A1072" s="39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</row>
    <row r="1073" spans="1:25" ht="12.75">
      <c r="A1073" s="39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</row>
    <row r="1074" spans="1:25" ht="12.75">
      <c r="A1074" s="39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</row>
    <row r="1075" spans="1:25" ht="12.75">
      <c r="A1075" s="39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</row>
    <row r="1076" spans="1:25" ht="12.75">
      <c r="A1076" s="39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</row>
    <row r="1077" spans="1:25" ht="12.75">
      <c r="A1077" s="39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</row>
    <row r="1078" spans="1:25" ht="12.75">
      <c r="A1078" s="39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</row>
    <row r="1079" spans="1:25" ht="12.75">
      <c r="A1079" s="39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</row>
    <row r="1080" spans="1:25" ht="12.75">
      <c r="A1080" s="39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</row>
    <row r="1081" spans="1:25" ht="12.75">
      <c r="A1081" s="39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</row>
    <row r="1082" spans="1:25" ht="12.75">
      <c r="A1082" s="39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</row>
    <row r="1083" spans="1:25" ht="12.75">
      <c r="A1083" s="39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</row>
    <row r="1084" spans="1:25" ht="12.75">
      <c r="A1084" s="39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</row>
    <row r="1085" spans="1:25" ht="12.75">
      <c r="A1085" s="39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</row>
    <row r="1086" spans="1:25" ht="12.75">
      <c r="A1086" s="39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</row>
    <row r="1087" spans="1:25" ht="12.75">
      <c r="A1087" s="39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</row>
    <row r="1088" spans="1:25" ht="12.75">
      <c r="A1088" s="39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</row>
    <row r="1089" spans="1:25" ht="12.75">
      <c r="A1089" s="39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</row>
    <row r="1090" spans="1:25" ht="12.75">
      <c r="A1090" s="39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</row>
    <row r="1091" spans="1:25" ht="12.75">
      <c r="A1091" s="39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</row>
    <row r="1092" spans="1:25" ht="12.75">
      <c r="A1092" s="39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</row>
    <row r="1093" spans="1:25" ht="12.75">
      <c r="A1093" s="39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</row>
    <row r="1094" spans="1:25" ht="12.75">
      <c r="A1094" s="39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</row>
    <row r="1095" spans="1:25" ht="12.75">
      <c r="A1095" s="39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</row>
    <row r="1096" spans="1:25" ht="12.75">
      <c r="A1096" s="39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</row>
    <row r="1097" spans="1:25" ht="12.75">
      <c r="A1097" s="39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</row>
    <row r="1098" spans="1:25" ht="12.75">
      <c r="A1098" s="39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</row>
    <row r="1099" spans="1:25" ht="12.75">
      <c r="A1099" s="39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</row>
    <row r="1100" spans="1:25" ht="12.75">
      <c r="A1100" s="39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</row>
    <row r="1101" spans="1:25" ht="12.75">
      <c r="A1101" s="39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</row>
    <row r="1102" spans="1:25" ht="12.75">
      <c r="A1102" s="39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</row>
    <row r="1103" spans="1:25" ht="12.75">
      <c r="A1103" s="39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</row>
    <row r="1104" spans="1:25" ht="12.75">
      <c r="A1104" s="39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</row>
    <row r="1105" spans="1:25" ht="12.75">
      <c r="A1105" s="39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</row>
    <row r="1106" spans="1:25" ht="12.75">
      <c r="A1106" s="39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</row>
    <row r="1107" spans="1:25" ht="12.75">
      <c r="A1107" s="39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</row>
    <row r="1108" spans="1:25" ht="12.75">
      <c r="A1108" s="39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</row>
    <row r="1109" spans="1:25" ht="12.75">
      <c r="A1109" s="39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</row>
    <row r="1110" spans="1:25" ht="12.75">
      <c r="A1110" s="39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</row>
    <row r="1111" spans="1:25" ht="12.75">
      <c r="A1111" s="39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</row>
    <row r="1112" spans="1:25" ht="12.75">
      <c r="A1112" s="39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</row>
    <row r="1113" spans="1:25" ht="12.75">
      <c r="A1113" s="39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</row>
    <row r="1114" spans="1:25" ht="12.75">
      <c r="A1114" s="39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</row>
    <row r="1115" spans="1:25" ht="12.75">
      <c r="A1115" s="39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</row>
    <row r="1116" spans="1:25" ht="12.75">
      <c r="A1116" s="39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</row>
    <row r="1117" spans="1:25" ht="12.75">
      <c r="A1117" s="39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</row>
    <row r="1118" spans="1:25" ht="12.75">
      <c r="A1118" s="39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</row>
    <row r="1119" spans="1:25" ht="12.75">
      <c r="A1119" s="39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</row>
    <row r="1120" spans="1:25" ht="12.75">
      <c r="A1120" s="39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</row>
    <row r="1121" spans="1:25" ht="12.75">
      <c r="A1121" s="39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</row>
    <row r="1122" spans="1:25" ht="12.75">
      <c r="A1122" s="39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</row>
    <row r="1123" spans="1:25" ht="12.75">
      <c r="A1123" s="39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</row>
    <row r="1124" spans="1:25" ht="12.75">
      <c r="A1124" s="39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</row>
    <row r="1125" spans="1:25" ht="12.75">
      <c r="A1125" s="39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</row>
    <row r="1126" spans="1:25" ht="12.75">
      <c r="A1126" s="39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</row>
    <row r="1127" spans="1:25" ht="12.75">
      <c r="A1127" s="39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</row>
    <row r="1128" spans="1:25" ht="12.75">
      <c r="A1128" s="39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</row>
    <row r="1129" spans="1:25" ht="12.75">
      <c r="A1129" s="39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</row>
    <row r="1130" spans="1:25" ht="12.75">
      <c r="A1130" s="39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</row>
    <row r="1131" spans="1:25" ht="12.75">
      <c r="A1131" s="39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</row>
    <row r="1132" spans="1:25" ht="12.75">
      <c r="A1132" s="39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</row>
    <row r="1133" spans="1:25" ht="12.75">
      <c r="A1133" s="39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</row>
    <row r="1134" spans="1:25" ht="12.75">
      <c r="A1134" s="39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</row>
    <row r="1135" spans="1:25" ht="12.75">
      <c r="A1135" s="39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</row>
    <row r="1136" spans="1:25" ht="12.75">
      <c r="A1136" s="39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</row>
    <row r="1137" spans="1:25" ht="12.75">
      <c r="A1137" s="39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</row>
    <row r="1138" spans="1:25" ht="12.75">
      <c r="A1138" s="39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</row>
    <row r="1139" spans="1:25" ht="12.75">
      <c r="A1139" s="39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</row>
    <row r="1140" spans="1:25" ht="12.75">
      <c r="A1140" s="39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</row>
    <row r="1141" spans="1:25" ht="12.75">
      <c r="A1141" s="39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</row>
    <row r="1142" spans="1:25" ht="12.75">
      <c r="A1142" s="39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</row>
    <row r="1143" spans="1:25" ht="12.75">
      <c r="A1143" s="39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</row>
    <row r="1144" spans="1:25" ht="12.75">
      <c r="A1144" s="39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</row>
    <row r="1145" spans="1:25" ht="12.75">
      <c r="A1145" s="39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</row>
    <row r="1146" spans="1:25" ht="12.75">
      <c r="A1146" s="39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</row>
    <row r="1147" spans="1:25" ht="12.75">
      <c r="A1147" s="39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</row>
    <row r="1148" spans="1:25" ht="12.75">
      <c r="A1148" s="39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</row>
    <row r="1149" spans="1:25" ht="12.75">
      <c r="A1149" s="39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</row>
    <row r="1150" spans="1:25" ht="12.75">
      <c r="A1150" s="39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</row>
    <row r="1151" spans="1:25" ht="12.75">
      <c r="A1151" s="39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</row>
    <row r="1152" spans="1:25" ht="12.75">
      <c r="A1152" s="39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</row>
    <row r="1153" spans="1:25" ht="12.75">
      <c r="A1153" s="39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</row>
    <row r="1154" spans="1:25" ht="12.75">
      <c r="A1154" s="39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</row>
    <row r="1155" spans="1:25" ht="12.75">
      <c r="A1155" s="39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</row>
    <row r="1156" spans="1:25" ht="12.75">
      <c r="A1156" s="39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</row>
    <row r="1157" spans="1:25" ht="12.75">
      <c r="A1157" s="39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</row>
    <row r="1158" spans="1:25" ht="12.75">
      <c r="A1158" s="39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</row>
    <row r="1159" spans="1:25" ht="12.75">
      <c r="A1159" s="39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</row>
    <row r="1160" spans="1:25" ht="12.75">
      <c r="A1160" s="39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</row>
    <row r="1161" spans="1:25" ht="12.75">
      <c r="A1161" s="39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</row>
    <row r="1162" spans="1:25" ht="12.75">
      <c r="A1162" s="39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</row>
    <row r="1163" spans="1:25" ht="12.75">
      <c r="A1163" s="39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</row>
    <row r="1164" spans="1:25" ht="12.75">
      <c r="A1164" s="39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</row>
    <row r="1165" spans="1:25" ht="12.75">
      <c r="A1165" s="39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</row>
    <row r="1166" spans="1:25" ht="12.75">
      <c r="A1166" s="39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</row>
    <row r="1167" spans="1:25" ht="12.75">
      <c r="A1167" s="39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</row>
    <row r="1168" spans="1:25" ht="12.75">
      <c r="A1168" s="39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</row>
    <row r="1169" spans="1:25" ht="12.75">
      <c r="A1169" s="39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</row>
    <row r="1170" spans="1:25" ht="12.75">
      <c r="A1170" s="39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</row>
    <row r="1171" spans="1:25" ht="12.75">
      <c r="A1171" s="39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</row>
    <row r="1172" spans="1:25" ht="12.75">
      <c r="A1172" s="39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</row>
    <row r="1173" spans="1:25" ht="12.75">
      <c r="A1173" s="39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</row>
    <row r="1174" spans="1:25" ht="12.75">
      <c r="A1174" s="39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</row>
    <row r="1175" spans="1:25" ht="12.75">
      <c r="A1175" s="39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</row>
    <row r="1176" spans="1:25" ht="12.75">
      <c r="A1176" s="39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</row>
    <row r="1177" spans="1:25" ht="12.75">
      <c r="A1177" s="39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</row>
    <row r="1178" spans="1:25" ht="12.75">
      <c r="A1178" s="39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</row>
    <row r="1179" spans="1:25" ht="12.75">
      <c r="A1179" s="39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</row>
    <row r="1180" spans="1:25" ht="12.75">
      <c r="A1180" s="39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</row>
    <row r="1181" spans="1:25" ht="12.75">
      <c r="A1181" s="39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</row>
    <row r="1182" spans="1:25" ht="12.75">
      <c r="A1182" s="39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</row>
    <row r="1183" spans="1:25" ht="12.75">
      <c r="A1183" s="39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</row>
    <row r="1184" spans="1:25" ht="12.75">
      <c r="A1184" s="39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</row>
    <row r="1185" spans="1:25" ht="12.75">
      <c r="A1185" s="39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</row>
    <row r="1186" spans="1:25" ht="12.75">
      <c r="A1186" s="39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</row>
    <row r="1187" spans="1:25" ht="12.75">
      <c r="A1187" s="39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</row>
    <row r="1188" spans="1:25" ht="12.75">
      <c r="A1188" s="39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</row>
    <row r="1189" spans="1:25" ht="12.75">
      <c r="A1189" s="39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</row>
    <row r="1190" spans="1:25" ht="12.75">
      <c r="A1190" s="39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</row>
    <row r="1191" spans="1:25" ht="12.75">
      <c r="A1191" s="39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</row>
    <row r="1192" spans="1:25" ht="12.75">
      <c r="A1192" s="39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</row>
    <row r="1193" spans="1:25" ht="12.75">
      <c r="A1193" s="39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</row>
    <row r="1194" spans="1:25" ht="12.75">
      <c r="A1194" s="39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</row>
    <row r="1195" spans="1:25" ht="12.75">
      <c r="A1195" s="39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</row>
    <row r="1196" spans="1:25" ht="12.75">
      <c r="A1196" s="39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</row>
    <row r="1197" spans="1:25" ht="12.75">
      <c r="A1197" s="39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</row>
    <row r="1198" spans="1:25" ht="12.75">
      <c r="A1198" s="39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</row>
    <row r="1199" spans="1:25" ht="12.75">
      <c r="A1199" s="39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</row>
    <row r="1200" spans="1:25" ht="12.75">
      <c r="A1200" s="39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</row>
    <row r="1201" spans="1:25" ht="12.75">
      <c r="A1201" s="39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</row>
    <row r="1202" spans="1:25" ht="12.75">
      <c r="A1202" s="39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</row>
    <row r="1203" spans="1:25" ht="12.75">
      <c r="A1203" s="39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</row>
    <row r="1204" spans="1:25" ht="12.75">
      <c r="A1204" s="39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</row>
    <row r="1205" spans="1:25" ht="12.75">
      <c r="A1205" s="39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</row>
    <row r="1206" spans="1:25" ht="12.75">
      <c r="A1206" s="39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</row>
    <row r="1207" spans="1:25" ht="12.75">
      <c r="A1207" s="39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</row>
    <row r="1208" spans="1:25" ht="12.75">
      <c r="A1208" s="39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</row>
    <row r="1209" spans="1:25" ht="12.75">
      <c r="A1209" s="39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</row>
    <row r="1210" spans="1:25" ht="12.75">
      <c r="A1210" s="39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</row>
    <row r="1211" spans="1:25" ht="12.75">
      <c r="A1211" s="39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</row>
    <row r="1212" spans="1:25" ht="12.75">
      <c r="A1212" s="39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</row>
    <row r="1213" spans="1:25" ht="12.75">
      <c r="A1213" s="39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</row>
    <row r="1214" spans="1:25" ht="12.75">
      <c r="A1214" s="39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</row>
    <row r="1215" spans="1:25" ht="12.75">
      <c r="A1215" s="39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</row>
    <row r="1216" spans="1:25" ht="12.75">
      <c r="A1216" s="39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</row>
    <row r="1217" spans="1:25" ht="12.75">
      <c r="A1217" s="39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</row>
    <row r="1218" spans="1:25" ht="12.75">
      <c r="A1218" s="39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</row>
    <row r="1219" spans="1:25" ht="12.75">
      <c r="A1219" s="39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</row>
    <row r="1220" spans="1:25" ht="12.75">
      <c r="A1220" s="39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</row>
    <row r="1221" spans="1:25" ht="12.75">
      <c r="A1221" s="39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</row>
    <row r="1222" spans="1:25" ht="12.75">
      <c r="A1222" s="39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</row>
    <row r="1223" spans="1:25" ht="12.75">
      <c r="A1223" s="39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</row>
    <row r="1224" spans="1:25" ht="12.75">
      <c r="A1224" s="39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</row>
    <row r="1225" spans="1:25" ht="12.75">
      <c r="A1225" s="39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</row>
    <row r="1226" spans="1:25" ht="12.75">
      <c r="A1226" s="39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</row>
    <row r="1227" spans="1:25" ht="12.75">
      <c r="A1227" s="39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</row>
    <row r="1228" spans="1:25" ht="12.75">
      <c r="A1228" s="39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</row>
    <row r="1229" spans="1:25" ht="12.75">
      <c r="A1229" s="39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</row>
    <row r="1230" spans="1:25" ht="12.75">
      <c r="A1230" s="39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</row>
    <row r="1231" spans="1:25" ht="12.75">
      <c r="A1231" s="39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</row>
    <row r="1232" spans="1:25" ht="12.75">
      <c r="A1232" s="39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</row>
    <row r="1233" spans="1:25" ht="12.75">
      <c r="A1233" s="39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</row>
    <row r="1234" spans="1:25" ht="12.75">
      <c r="A1234" s="39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</row>
    <row r="1235" spans="1:25" ht="12.75">
      <c r="A1235" s="39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</row>
    <row r="1236" spans="1:25" ht="12.75">
      <c r="A1236" s="39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</row>
    <row r="1237" spans="1:25" ht="12.75">
      <c r="A1237" s="39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</row>
    <row r="1238" spans="1:25" ht="12.75">
      <c r="A1238" s="39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</row>
    <row r="1239" spans="1:25" ht="12.75">
      <c r="A1239" s="39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</row>
    <row r="1240" spans="1:25" ht="12.75">
      <c r="A1240" s="39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</row>
    <row r="1241" spans="1:25" ht="12.75">
      <c r="A1241" s="39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</row>
    <row r="1242" spans="1:25" ht="12.75">
      <c r="A1242" s="39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</row>
    <row r="1243" spans="1:25" ht="12.75">
      <c r="A1243" s="39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</row>
    <row r="1244" spans="1:25" ht="12.75">
      <c r="A1244" s="39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</row>
    <row r="1245" spans="1:25" ht="12.75">
      <c r="A1245" s="39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</row>
    <row r="1246" spans="1:25" ht="12.75">
      <c r="A1246" s="39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</row>
    <row r="1247" spans="1:25" ht="12.75">
      <c r="A1247" s="39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</row>
    <row r="1248" spans="1:25" ht="12.75">
      <c r="A1248" s="39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</row>
    <row r="1249" spans="1:25" ht="12.75">
      <c r="A1249" s="39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</row>
    <row r="1250" spans="1:25" ht="12.75">
      <c r="A1250" s="39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</row>
    <row r="1251" spans="1:25" ht="12.75">
      <c r="A1251" s="39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</row>
    <row r="1252" spans="1:25" ht="12.75">
      <c r="A1252" s="39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</row>
    <row r="1253" spans="1:25" ht="12.75">
      <c r="A1253" s="39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</row>
    <row r="1254" spans="1:25" ht="12.75">
      <c r="A1254" s="39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</row>
    <row r="1255" spans="1:25" ht="12.75">
      <c r="A1255" s="39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</row>
    <row r="1256" spans="1:25" ht="12.75">
      <c r="A1256" s="39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</row>
    <row r="1257" spans="1:25" ht="12.75">
      <c r="A1257" s="39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</row>
    <row r="1258" spans="1:25" ht="12.75">
      <c r="A1258" s="39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</row>
    <row r="1259" spans="1:25" ht="12.75">
      <c r="A1259" s="39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</row>
    <row r="1260" spans="1:25" ht="12.75">
      <c r="A1260" s="39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</row>
    <row r="1261" spans="1:25" ht="12.75">
      <c r="A1261" s="39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</row>
    <row r="1262" spans="1:25" ht="12.75">
      <c r="A1262" s="39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</row>
    <row r="1263" spans="1:25" ht="12.75">
      <c r="A1263" s="39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</row>
    <row r="1264" spans="1:25" ht="12.75">
      <c r="A1264" s="39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</row>
    <row r="1265" spans="1:25" ht="12.75">
      <c r="A1265" s="39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</row>
    <row r="1266" spans="1:25" ht="12.75">
      <c r="A1266" s="39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</row>
    <row r="1267" spans="1:25" ht="12.75">
      <c r="A1267" s="39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</row>
    <row r="1268" spans="1:25" ht="12.75">
      <c r="A1268" s="39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</row>
    <row r="1269" spans="1:25" ht="12.75">
      <c r="A1269" s="39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</row>
    <row r="1270" spans="1:25" ht="12.75">
      <c r="A1270" s="39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</row>
    <row r="1271" spans="1:25" ht="12.75">
      <c r="A1271" s="39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</row>
    <row r="1272" spans="1:25" ht="12.75">
      <c r="A1272" s="39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</row>
    <row r="1273" spans="1:25" ht="12.75">
      <c r="A1273" s="39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</row>
    <row r="1274" spans="1:25" ht="12.75">
      <c r="A1274" s="39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</row>
    <row r="1275" spans="1:25" ht="12.75">
      <c r="A1275" s="39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</row>
    <row r="1276" spans="1:25" ht="12.75">
      <c r="A1276" s="39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</row>
    <row r="1277" spans="1:25" ht="12.75">
      <c r="A1277" s="39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</row>
    <row r="1278" spans="1:25" ht="12.75">
      <c r="A1278" s="39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</row>
    <row r="1279" spans="1:25" ht="12.75">
      <c r="A1279" s="39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</row>
    <row r="1280" spans="1:25" ht="12.75">
      <c r="A1280" s="39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</row>
    <row r="1281" spans="1:25" ht="12.75">
      <c r="A1281" s="39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</row>
    <row r="1282" spans="1:25" ht="12.75">
      <c r="A1282" s="39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</row>
    <row r="1283" spans="1:25" ht="12.75">
      <c r="A1283" s="39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</row>
    <row r="1284" spans="1:25" ht="12.75">
      <c r="A1284" s="39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</row>
    <row r="1285" spans="1:25" ht="12.75">
      <c r="A1285" s="39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</row>
    <row r="1286" spans="1:25" ht="12.75">
      <c r="A1286" s="39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</row>
    <row r="1287" spans="1:25" ht="12.75">
      <c r="A1287" s="39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</row>
    <row r="1288" spans="1:25" ht="12.75">
      <c r="A1288" s="39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</row>
    <row r="1289" spans="1:25" ht="12.75">
      <c r="A1289" s="39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</row>
    <row r="1290" spans="1:25" ht="12.75">
      <c r="A1290" s="39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</row>
    <row r="1291" spans="1:25" ht="12.75">
      <c r="A1291" s="39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</row>
    <row r="1292" spans="1:25" ht="12.75">
      <c r="A1292" s="39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</row>
    <row r="1293" spans="1:25" ht="12.75">
      <c r="A1293" s="39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</row>
    <row r="1294" spans="1:25" ht="12.75">
      <c r="A1294" s="39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</row>
    <row r="1295" spans="1:25" ht="12.75">
      <c r="A1295" s="39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</row>
    <row r="1296" spans="1:25" ht="12.75">
      <c r="A1296" s="39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</row>
    <row r="1297" spans="1:25" ht="12.75">
      <c r="A1297" s="39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</row>
    <row r="1298" spans="1:25" ht="12.75">
      <c r="A1298" s="39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</row>
    <row r="1299" spans="1:25" ht="12.75">
      <c r="A1299" s="39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</row>
    <row r="1300" spans="1:25" ht="12.75">
      <c r="A1300" s="39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</row>
    <row r="1301" spans="1:25" ht="12.75">
      <c r="A1301" s="39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</row>
    <row r="1302" spans="1:25" ht="12.75">
      <c r="A1302" s="39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</row>
    <row r="1303" spans="1:25" ht="12.75">
      <c r="A1303" s="39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</row>
    <row r="1304" spans="1:25" ht="12.75">
      <c r="A1304" s="39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</row>
    <row r="1305" spans="1:25" ht="12.75">
      <c r="A1305" s="39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</row>
    <row r="1306" spans="1:25" ht="12.75">
      <c r="A1306" s="39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</row>
    <row r="1307" spans="1:25" ht="12.75">
      <c r="A1307" s="39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</row>
    <row r="1308" spans="1:25" ht="12.75">
      <c r="A1308" s="39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</row>
    <row r="1309" spans="1:25" ht="12.75">
      <c r="A1309" s="39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</row>
    <row r="1310" spans="1:25" ht="12.75">
      <c r="A1310" s="39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</row>
    <row r="1311" spans="1:25" ht="12.75">
      <c r="A1311" s="39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</row>
    <row r="1312" spans="1:25" ht="12.75">
      <c r="A1312" s="39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</row>
    <row r="1313" spans="1:25" ht="12.75">
      <c r="A1313" s="39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</row>
    <row r="1314" spans="1:25" ht="12.75">
      <c r="A1314" s="39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</row>
    <row r="1315" spans="1:25" ht="12.75">
      <c r="A1315" s="39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</row>
    <row r="1316" spans="1:25" ht="12.75">
      <c r="A1316" s="39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</row>
    <row r="1317" spans="1:25" ht="12.75">
      <c r="A1317" s="39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</row>
    <row r="1318" spans="1:25" ht="12.75">
      <c r="A1318" s="39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</row>
    <row r="1319" spans="1:25" ht="12.75">
      <c r="A1319" s="39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</row>
    <row r="1320" spans="1:25" ht="12.75">
      <c r="A1320" s="39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</row>
    <row r="1321" spans="1:25" ht="12.75">
      <c r="A1321" s="39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</row>
    <row r="1322" spans="1:25" ht="12.75">
      <c r="A1322" s="39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</row>
    <row r="1323" spans="1:25" ht="12.75">
      <c r="A1323" s="39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</row>
    <row r="1324" spans="1:25" ht="12.75">
      <c r="A1324" s="39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</row>
    <row r="1325" spans="1:25" ht="12.75">
      <c r="A1325" s="39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</row>
    <row r="1326" spans="1:25" ht="12.75">
      <c r="A1326" s="39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</row>
    <row r="1327" spans="1:25" ht="12.75">
      <c r="A1327" s="39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</row>
    <row r="1328" spans="1:25" ht="12.75">
      <c r="A1328" s="39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</row>
    <row r="1329" spans="1:25" ht="12.75">
      <c r="A1329" s="39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</row>
    <row r="1330" spans="1:25" ht="12.75">
      <c r="A1330" s="39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</row>
    <row r="1331" spans="1:25" ht="12.75">
      <c r="A1331" s="39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</row>
    <row r="1332" spans="1:25" ht="12.75">
      <c r="A1332" s="39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</row>
    <row r="1333" spans="1:25" ht="12.75">
      <c r="A1333" s="39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</row>
    <row r="1334" spans="1:25" ht="12.75">
      <c r="A1334" s="39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</row>
    <row r="1335" spans="1:25" ht="12.75">
      <c r="A1335" s="39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</row>
    <row r="1336" spans="1:25" ht="12.75">
      <c r="A1336" s="39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</row>
    <row r="1337" spans="1:25" ht="12.75">
      <c r="A1337" s="39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</row>
    <row r="1338" spans="1:25" ht="12.75">
      <c r="A1338" s="39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</row>
    <row r="1339" spans="1:25" ht="12.75">
      <c r="A1339" s="39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</row>
    <row r="1340" spans="1:25" ht="12.75">
      <c r="A1340" s="39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</row>
    <row r="1341" spans="1:25" ht="12.75">
      <c r="A1341" s="39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</row>
    <row r="1342" spans="1:25" ht="12.75">
      <c r="A1342" s="39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</row>
    <row r="1343" spans="1:25" ht="12.75">
      <c r="A1343" s="39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</row>
    <row r="1344" spans="1:25" ht="12.75">
      <c r="A1344" s="39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</row>
    <row r="1345" spans="1:25" ht="12.75">
      <c r="A1345" s="39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</row>
    <row r="1346" spans="1:25" ht="12.75">
      <c r="A1346" s="39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</row>
    <row r="1347" spans="1:25" ht="12.75">
      <c r="A1347" s="39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</row>
    <row r="1348" spans="1:25" ht="12.75">
      <c r="A1348" s="39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</row>
    <row r="1349" spans="1:25" ht="12.75">
      <c r="A1349" s="39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</row>
    <row r="1350" spans="1:25" ht="12.75">
      <c r="A1350" s="39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</row>
    <row r="1351" spans="1:25" ht="12.75">
      <c r="A1351" s="39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</row>
    <row r="1352" spans="1:25" ht="12.75">
      <c r="A1352" s="39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</row>
    <row r="1353" spans="1:25" ht="12.75">
      <c r="A1353" s="39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</row>
    <row r="1354" spans="1:25" ht="12.75">
      <c r="A1354" s="39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</row>
    <row r="1355" spans="1:25" ht="12.75">
      <c r="A1355" s="39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</row>
    <row r="1356" spans="1:25" ht="12.75">
      <c r="A1356" s="39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</row>
    <row r="1357" spans="1:25" ht="12.75">
      <c r="A1357" s="39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</row>
    <row r="1358" spans="1:25" ht="12.75">
      <c r="A1358" s="39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</row>
    <row r="1359" spans="1:25" ht="12.75">
      <c r="A1359" s="39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</row>
    <row r="1360" spans="1:25" ht="12.75">
      <c r="A1360" s="39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</row>
    <row r="1361" spans="1:25" ht="12.75">
      <c r="A1361" s="39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</row>
    <row r="1362" spans="1:25" ht="12.75">
      <c r="A1362" s="39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</row>
  </sheetData>
  <sheetProtection sheet="1"/>
  <mergeCells count="3">
    <mergeCell ref="B2:I2"/>
    <mergeCell ref="J2:Q2"/>
    <mergeCell ref="R2:Y2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1362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0.7109375" style="45" customWidth="1"/>
    <col min="2" max="2" width="9.28125" style="2" customWidth="1"/>
    <col min="3" max="3" width="8.8515625" style="2" bestFit="1" customWidth="1"/>
    <col min="4" max="4" width="9.421875" style="2" bestFit="1" customWidth="1"/>
    <col min="5" max="5" width="7.57421875" style="2" bestFit="1" customWidth="1"/>
    <col min="6" max="6" width="11.8515625" style="2" bestFit="1" customWidth="1"/>
    <col min="7" max="7" width="10.421875" style="2" bestFit="1" customWidth="1"/>
    <col min="8" max="8" width="8.8515625" style="2" bestFit="1" customWidth="1"/>
    <col min="9" max="9" width="14.140625" style="36" bestFit="1" customWidth="1"/>
    <col min="10" max="10" width="9.28125" style="2" bestFit="1" customWidth="1"/>
    <col min="11" max="11" width="8.8515625" style="2" bestFit="1" customWidth="1"/>
    <col min="12" max="12" width="9.421875" style="2" bestFit="1" customWidth="1"/>
    <col min="13" max="13" width="7.57421875" style="2" bestFit="1" customWidth="1"/>
    <col min="14" max="14" width="11.8515625" style="2" bestFit="1" customWidth="1"/>
    <col min="15" max="15" width="10.421875" style="2" bestFit="1" customWidth="1"/>
    <col min="16" max="16" width="8.8515625" style="2" bestFit="1" customWidth="1"/>
    <col min="17" max="17" width="14.140625" style="2" bestFit="1" customWidth="1"/>
    <col min="18" max="18" width="9.28125" style="2" bestFit="1" customWidth="1"/>
    <col min="19" max="19" width="12.00390625" style="2" bestFit="1" customWidth="1"/>
    <col min="20" max="20" width="13.7109375" style="2" bestFit="1" customWidth="1"/>
    <col min="21" max="21" width="7.57421875" style="2" bestFit="1" customWidth="1"/>
    <col min="22" max="22" width="11.8515625" style="2" bestFit="1" customWidth="1"/>
    <col min="23" max="23" width="10.421875" style="2" bestFit="1" customWidth="1"/>
    <col min="24" max="24" width="9.421875" style="2" bestFit="1" customWidth="1"/>
    <col min="25" max="25" width="14.140625" style="2" bestFit="1" customWidth="1"/>
    <col min="26" max="16384" width="11.421875" style="2" customWidth="1"/>
  </cols>
  <sheetData>
    <row r="1" spans="1:17" ht="27" thickBot="1">
      <c r="A1" s="37" t="s">
        <v>412</v>
      </c>
      <c r="B1" s="43"/>
      <c r="C1" s="43"/>
      <c r="D1" s="43"/>
      <c r="E1" s="43"/>
      <c r="F1" s="43"/>
      <c r="G1" s="43"/>
      <c r="H1" s="43"/>
      <c r="I1" s="44"/>
      <c r="J1" s="43"/>
      <c r="K1" s="43"/>
      <c r="L1" s="43"/>
      <c r="M1" s="43"/>
      <c r="N1" s="43"/>
      <c r="O1" s="43"/>
      <c r="P1" s="43"/>
      <c r="Q1" s="43"/>
    </row>
    <row r="2" spans="1:25" ht="19.5" thickBot="1">
      <c r="A2" s="38" t="s">
        <v>245</v>
      </c>
      <c r="B2" s="112" t="s">
        <v>0</v>
      </c>
      <c r="C2" s="113"/>
      <c r="D2" s="113"/>
      <c r="E2" s="113"/>
      <c r="F2" s="113"/>
      <c r="G2" s="113"/>
      <c r="H2" s="113"/>
      <c r="I2" s="114"/>
      <c r="J2" s="115" t="s">
        <v>1</v>
      </c>
      <c r="K2" s="116"/>
      <c r="L2" s="116"/>
      <c r="M2" s="116"/>
      <c r="N2" s="116"/>
      <c r="O2" s="116"/>
      <c r="P2" s="116"/>
      <c r="Q2" s="117"/>
      <c r="R2" s="118" t="s">
        <v>77</v>
      </c>
      <c r="S2" s="119"/>
      <c r="T2" s="119"/>
      <c r="U2" s="119"/>
      <c r="V2" s="119"/>
      <c r="W2" s="119"/>
      <c r="X2" s="119"/>
      <c r="Y2" s="120"/>
    </row>
    <row r="3" spans="1:25" ht="30.75" customHeight="1" thickBot="1">
      <c r="A3" s="91" t="s">
        <v>176</v>
      </c>
      <c r="B3" s="5" t="s">
        <v>220</v>
      </c>
      <c r="C3" s="4" t="s">
        <v>219</v>
      </c>
      <c r="D3" s="5" t="s">
        <v>177</v>
      </c>
      <c r="E3" s="4" t="s">
        <v>178</v>
      </c>
      <c r="F3" s="5" t="s">
        <v>218</v>
      </c>
      <c r="G3" s="4" t="s">
        <v>217</v>
      </c>
      <c r="H3" s="6" t="s">
        <v>216</v>
      </c>
      <c r="I3" s="4" t="s">
        <v>78</v>
      </c>
      <c r="J3" s="5" t="s">
        <v>220</v>
      </c>
      <c r="K3" s="4" t="s">
        <v>219</v>
      </c>
      <c r="L3" s="5" t="s">
        <v>177</v>
      </c>
      <c r="M3" s="4" t="s">
        <v>178</v>
      </c>
      <c r="N3" s="5" t="s">
        <v>218</v>
      </c>
      <c r="O3" s="4" t="s">
        <v>217</v>
      </c>
      <c r="P3" s="6" t="s">
        <v>216</v>
      </c>
      <c r="Q3" s="4" t="s">
        <v>78</v>
      </c>
      <c r="R3" s="7" t="s">
        <v>220</v>
      </c>
      <c r="S3" s="4" t="s">
        <v>219</v>
      </c>
      <c r="T3" s="5" t="s">
        <v>177</v>
      </c>
      <c r="U3" s="4" t="s">
        <v>178</v>
      </c>
      <c r="V3" s="5" t="s">
        <v>218</v>
      </c>
      <c r="W3" s="4" t="s">
        <v>217</v>
      </c>
      <c r="X3" s="6" t="s">
        <v>216</v>
      </c>
      <c r="Y3" s="4" t="s">
        <v>78</v>
      </c>
    </row>
    <row r="4" spans="1:25" ht="15">
      <c r="A4" s="46" t="s">
        <v>263</v>
      </c>
      <c r="B4" s="92">
        <v>297.66</v>
      </c>
      <c r="C4" s="93">
        <v>8.66</v>
      </c>
      <c r="D4" s="93">
        <v>6.06</v>
      </c>
      <c r="E4" s="93">
        <v>-0.09</v>
      </c>
      <c r="F4" s="93">
        <v>8.66</v>
      </c>
      <c r="G4" s="93">
        <v>0</v>
      </c>
      <c r="H4" s="94">
        <v>265.08</v>
      </c>
      <c r="I4" s="50">
        <f aca="true" t="shared" si="0" ref="I4:I67">(G4+H4)*100/B4</f>
        <v>89.05462608345091</v>
      </c>
      <c r="J4" s="51">
        <v>539.09</v>
      </c>
      <c r="K4" s="52">
        <v>18.49</v>
      </c>
      <c r="L4" s="52">
        <v>6.69</v>
      </c>
      <c r="M4" s="52">
        <v>-0.16</v>
      </c>
      <c r="N4" s="52">
        <v>18.17</v>
      </c>
      <c r="O4" s="52">
        <v>0</v>
      </c>
      <c r="P4" s="53">
        <v>488.55</v>
      </c>
      <c r="Q4" s="54">
        <f aca="true" t="shared" si="1" ref="Q4:Q67">(O4+P4)*100/J4</f>
        <v>90.62494203194271</v>
      </c>
      <c r="R4" s="55">
        <f aca="true" t="shared" si="2" ref="R4:X19">SUM(B4,J4)/2</f>
        <v>418.375</v>
      </c>
      <c r="S4" s="56">
        <f t="shared" si="2"/>
        <v>13.575</v>
      </c>
      <c r="T4" s="56">
        <f t="shared" si="2"/>
        <v>6.375</v>
      </c>
      <c r="U4" s="56">
        <f t="shared" si="2"/>
        <v>-0.125</v>
      </c>
      <c r="V4" s="56">
        <f t="shared" si="2"/>
        <v>13.415000000000001</v>
      </c>
      <c r="W4" s="56">
        <f t="shared" si="2"/>
        <v>0</v>
      </c>
      <c r="X4" s="56">
        <f t="shared" si="2"/>
        <v>376.815</v>
      </c>
      <c r="Y4" s="50">
        <f aca="true" t="shared" si="3" ref="Y4:Y67">(W4+X4)*100/R4</f>
        <v>90.0663280549746</v>
      </c>
    </row>
    <row r="5" spans="1:25" ht="15">
      <c r="A5" s="57" t="s">
        <v>264</v>
      </c>
      <c r="B5" s="58">
        <v>297.66</v>
      </c>
      <c r="C5" s="59">
        <v>29.34</v>
      </c>
      <c r="D5" s="59">
        <v>16.5</v>
      </c>
      <c r="E5" s="59">
        <v>-0.27</v>
      </c>
      <c r="F5" s="59">
        <v>29.34</v>
      </c>
      <c r="G5" s="48">
        <v>0</v>
      </c>
      <c r="H5" s="49">
        <v>244.4</v>
      </c>
      <c r="I5" s="10">
        <f t="shared" si="0"/>
        <v>82.10710206275616</v>
      </c>
      <c r="J5" s="60">
        <v>539.09</v>
      </c>
      <c r="K5" s="61">
        <v>19.25</v>
      </c>
      <c r="L5" s="61">
        <v>7.01</v>
      </c>
      <c r="M5" s="61">
        <v>-0.14</v>
      </c>
      <c r="N5" s="61">
        <v>18.94</v>
      </c>
      <c r="O5" s="61">
        <v>0</v>
      </c>
      <c r="P5" s="62">
        <v>487.78</v>
      </c>
      <c r="Q5" s="24">
        <f t="shared" si="1"/>
        <v>90.48210873880056</v>
      </c>
      <c r="R5" s="63">
        <f t="shared" si="2"/>
        <v>418.375</v>
      </c>
      <c r="S5" s="17">
        <f t="shared" si="2"/>
        <v>24.295</v>
      </c>
      <c r="T5" s="64">
        <f t="shared" si="2"/>
        <v>11.754999999999999</v>
      </c>
      <c r="U5" s="17">
        <f t="shared" si="2"/>
        <v>-0.20500000000000002</v>
      </c>
      <c r="V5" s="17">
        <f t="shared" si="2"/>
        <v>24.14</v>
      </c>
      <c r="W5" s="17">
        <f t="shared" si="2"/>
        <v>0</v>
      </c>
      <c r="X5" s="17">
        <f t="shared" si="2"/>
        <v>366.09</v>
      </c>
      <c r="Y5" s="15">
        <f t="shared" si="3"/>
        <v>87.50283836271288</v>
      </c>
    </row>
    <row r="6" spans="1:25" ht="15">
      <c r="A6" s="57" t="s">
        <v>265</v>
      </c>
      <c r="B6" s="58">
        <v>297.66</v>
      </c>
      <c r="C6" s="59">
        <v>50.02</v>
      </c>
      <c r="D6" s="59">
        <v>25.64</v>
      </c>
      <c r="E6" s="59">
        <v>-0.29</v>
      </c>
      <c r="F6" s="59">
        <v>50.02</v>
      </c>
      <c r="G6" s="48">
        <v>0</v>
      </c>
      <c r="H6" s="49">
        <v>223.72</v>
      </c>
      <c r="I6" s="10">
        <f t="shared" si="0"/>
        <v>75.15957804206141</v>
      </c>
      <c r="J6" s="60">
        <v>539.09</v>
      </c>
      <c r="K6" s="61">
        <v>20.01</v>
      </c>
      <c r="L6" s="61">
        <v>7.33</v>
      </c>
      <c r="M6" s="61">
        <v>-0.12</v>
      </c>
      <c r="N6" s="61">
        <v>19.7</v>
      </c>
      <c r="O6" s="61">
        <v>0</v>
      </c>
      <c r="P6" s="62">
        <v>487.02</v>
      </c>
      <c r="Q6" s="24">
        <f t="shared" si="1"/>
        <v>90.34113042349144</v>
      </c>
      <c r="R6" s="63">
        <f t="shared" si="2"/>
        <v>418.375</v>
      </c>
      <c r="S6" s="17">
        <f t="shared" si="2"/>
        <v>35.015</v>
      </c>
      <c r="T6" s="64">
        <f t="shared" si="2"/>
        <v>16.485</v>
      </c>
      <c r="U6" s="17">
        <f t="shared" si="2"/>
        <v>-0.205</v>
      </c>
      <c r="V6" s="17">
        <f t="shared" si="2"/>
        <v>34.86</v>
      </c>
      <c r="W6" s="17">
        <f t="shared" si="2"/>
        <v>0</v>
      </c>
      <c r="X6" s="17">
        <f t="shared" si="2"/>
        <v>355.37</v>
      </c>
      <c r="Y6" s="15">
        <f t="shared" si="3"/>
        <v>84.94054377054078</v>
      </c>
    </row>
    <row r="7" spans="1:25" ht="15">
      <c r="A7" s="57" t="s">
        <v>266</v>
      </c>
      <c r="B7" s="58">
        <v>297.66</v>
      </c>
      <c r="C7" s="59">
        <v>70.7</v>
      </c>
      <c r="D7" s="59">
        <v>33.04</v>
      </c>
      <c r="E7" s="59">
        <v>-0.29</v>
      </c>
      <c r="F7" s="59">
        <v>69.22</v>
      </c>
      <c r="G7" s="48">
        <v>0.74</v>
      </c>
      <c r="H7" s="65">
        <v>202.89</v>
      </c>
      <c r="I7" s="10">
        <f t="shared" si="0"/>
        <v>68.41026674729557</v>
      </c>
      <c r="J7" s="60">
        <v>539.09</v>
      </c>
      <c r="K7" s="61">
        <v>20.77</v>
      </c>
      <c r="L7" s="61">
        <v>7.65</v>
      </c>
      <c r="M7" s="61">
        <v>-0.11</v>
      </c>
      <c r="N7" s="61">
        <v>20.46</v>
      </c>
      <c r="O7" s="61">
        <v>0</v>
      </c>
      <c r="P7" s="62">
        <v>486.26</v>
      </c>
      <c r="Q7" s="24">
        <f t="shared" si="1"/>
        <v>90.20015210818231</v>
      </c>
      <c r="R7" s="63">
        <f t="shared" si="2"/>
        <v>418.375</v>
      </c>
      <c r="S7" s="17">
        <f t="shared" si="2"/>
        <v>45.735</v>
      </c>
      <c r="T7" s="64">
        <f t="shared" si="2"/>
        <v>20.345</v>
      </c>
      <c r="U7" s="17">
        <f t="shared" si="2"/>
        <v>-0.19999999999999998</v>
      </c>
      <c r="V7" s="17">
        <f t="shared" si="2"/>
        <v>44.84</v>
      </c>
      <c r="W7" s="17">
        <f t="shared" si="2"/>
        <v>0.37</v>
      </c>
      <c r="X7" s="17">
        <f t="shared" si="2"/>
        <v>344.575</v>
      </c>
      <c r="Y7" s="15">
        <f t="shared" si="3"/>
        <v>82.448760083657</v>
      </c>
    </row>
    <row r="8" spans="1:25" ht="15">
      <c r="A8" s="57" t="s">
        <v>267</v>
      </c>
      <c r="B8" s="58">
        <v>297.66</v>
      </c>
      <c r="C8" s="59">
        <v>91.38</v>
      </c>
      <c r="D8" s="59">
        <v>38.92</v>
      </c>
      <c r="E8" s="59">
        <v>-0.29</v>
      </c>
      <c r="F8" s="59">
        <v>87.41</v>
      </c>
      <c r="G8" s="48">
        <v>1.98</v>
      </c>
      <c r="H8" s="65">
        <v>185.08</v>
      </c>
      <c r="I8" s="10">
        <f t="shared" si="0"/>
        <v>62.84351273264798</v>
      </c>
      <c r="J8" s="60">
        <v>539.09</v>
      </c>
      <c r="K8" s="61">
        <v>21.53</v>
      </c>
      <c r="L8" s="61">
        <v>7.98</v>
      </c>
      <c r="M8" s="61">
        <v>-0.09</v>
      </c>
      <c r="N8" s="61">
        <v>21.22</v>
      </c>
      <c r="O8" s="61">
        <v>0</v>
      </c>
      <c r="P8" s="62">
        <v>485.5</v>
      </c>
      <c r="Q8" s="24">
        <f t="shared" si="1"/>
        <v>90.05917379287317</v>
      </c>
      <c r="R8" s="63">
        <f t="shared" si="2"/>
        <v>418.375</v>
      </c>
      <c r="S8" s="17">
        <f t="shared" si="2"/>
        <v>56.455</v>
      </c>
      <c r="T8" s="64">
        <f t="shared" si="2"/>
        <v>23.450000000000003</v>
      </c>
      <c r="U8" s="17">
        <f t="shared" si="2"/>
        <v>-0.19</v>
      </c>
      <c r="V8" s="17">
        <f t="shared" si="2"/>
        <v>54.315</v>
      </c>
      <c r="W8" s="17">
        <f t="shared" si="2"/>
        <v>0.99</v>
      </c>
      <c r="X8" s="17">
        <f t="shared" si="2"/>
        <v>335.29</v>
      </c>
      <c r="Y8" s="15">
        <f t="shared" si="3"/>
        <v>80.37765162832387</v>
      </c>
    </row>
    <row r="9" spans="1:25" ht="15">
      <c r="A9" s="57" t="s">
        <v>268</v>
      </c>
      <c r="B9" s="58">
        <v>297.66</v>
      </c>
      <c r="C9" s="59">
        <v>112.06</v>
      </c>
      <c r="D9" s="59">
        <v>43.49</v>
      </c>
      <c r="E9" s="59">
        <v>-0.29</v>
      </c>
      <c r="F9" s="59">
        <v>101.48</v>
      </c>
      <c r="G9" s="48">
        <v>9.51</v>
      </c>
      <c r="H9" s="65">
        <v>168.71</v>
      </c>
      <c r="I9" s="10">
        <f t="shared" si="0"/>
        <v>59.873681381441905</v>
      </c>
      <c r="J9" s="60">
        <v>539.09</v>
      </c>
      <c r="K9" s="61">
        <v>22.3</v>
      </c>
      <c r="L9" s="61">
        <v>8.3</v>
      </c>
      <c r="M9" s="61">
        <v>-0.08</v>
      </c>
      <c r="N9" s="61">
        <v>21.98</v>
      </c>
      <c r="O9" s="61">
        <v>0</v>
      </c>
      <c r="P9" s="62">
        <v>484.74</v>
      </c>
      <c r="Q9" s="24">
        <f t="shared" si="1"/>
        <v>89.91819547756404</v>
      </c>
      <c r="R9" s="63">
        <f t="shared" si="2"/>
        <v>418.375</v>
      </c>
      <c r="S9" s="17">
        <f t="shared" si="2"/>
        <v>67.18</v>
      </c>
      <c r="T9" s="64">
        <f t="shared" si="2"/>
        <v>25.895000000000003</v>
      </c>
      <c r="U9" s="17">
        <f t="shared" si="2"/>
        <v>-0.185</v>
      </c>
      <c r="V9" s="17">
        <f t="shared" si="2"/>
        <v>61.730000000000004</v>
      </c>
      <c r="W9" s="17">
        <f t="shared" si="2"/>
        <v>4.755</v>
      </c>
      <c r="X9" s="17">
        <f t="shared" si="2"/>
        <v>326.725</v>
      </c>
      <c r="Y9" s="15">
        <f t="shared" si="3"/>
        <v>79.23035554227667</v>
      </c>
    </row>
    <row r="10" spans="1:25" ht="15">
      <c r="A10" s="57" t="s">
        <v>269</v>
      </c>
      <c r="B10" s="58">
        <v>297.66</v>
      </c>
      <c r="C10" s="59">
        <v>132.74</v>
      </c>
      <c r="D10" s="59">
        <v>46.95</v>
      </c>
      <c r="E10" s="59">
        <v>-0.29</v>
      </c>
      <c r="F10" s="59">
        <v>112.13</v>
      </c>
      <c r="G10" s="48">
        <v>18.37</v>
      </c>
      <c r="H10" s="65">
        <v>158.95</v>
      </c>
      <c r="I10" s="10">
        <f t="shared" si="0"/>
        <v>59.571322985957124</v>
      </c>
      <c r="J10" s="60">
        <v>539.09</v>
      </c>
      <c r="K10" s="61">
        <v>23.06</v>
      </c>
      <c r="L10" s="61">
        <v>8.63</v>
      </c>
      <c r="M10" s="61">
        <v>-0.07</v>
      </c>
      <c r="N10" s="61">
        <v>22.74</v>
      </c>
      <c r="O10" s="61">
        <v>0</v>
      </c>
      <c r="P10" s="62">
        <v>483.98</v>
      </c>
      <c r="Q10" s="24">
        <f t="shared" si="1"/>
        <v>89.7772171622549</v>
      </c>
      <c r="R10" s="63">
        <f t="shared" si="2"/>
        <v>418.375</v>
      </c>
      <c r="S10" s="17">
        <f t="shared" si="2"/>
        <v>77.9</v>
      </c>
      <c r="T10" s="64">
        <f t="shared" si="2"/>
        <v>27.790000000000003</v>
      </c>
      <c r="U10" s="17">
        <f t="shared" si="2"/>
        <v>-0.18</v>
      </c>
      <c r="V10" s="17">
        <f t="shared" si="2"/>
        <v>67.435</v>
      </c>
      <c r="W10" s="17">
        <f t="shared" si="2"/>
        <v>9.185</v>
      </c>
      <c r="X10" s="17">
        <f t="shared" si="2"/>
        <v>321.46500000000003</v>
      </c>
      <c r="Y10" s="15">
        <f t="shared" si="3"/>
        <v>79.03196892739767</v>
      </c>
    </row>
    <row r="11" spans="1:25" ht="15">
      <c r="A11" s="57" t="s">
        <v>270</v>
      </c>
      <c r="B11" s="58">
        <v>297.66</v>
      </c>
      <c r="C11" s="59">
        <v>153.42</v>
      </c>
      <c r="D11" s="59">
        <v>49.46</v>
      </c>
      <c r="E11" s="59">
        <v>-0.29</v>
      </c>
      <c r="F11" s="59">
        <v>120.06</v>
      </c>
      <c r="G11" s="48">
        <v>30.37</v>
      </c>
      <c r="H11" s="65">
        <v>150.7</v>
      </c>
      <c r="I11" s="10">
        <f t="shared" si="0"/>
        <v>60.831149633810384</v>
      </c>
      <c r="J11" s="60">
        <v>539.09</v>
      </c>
      <c r="K11" s="61">
        <v>23.82</v>
      </c>
      <c r="L11" s="61">
        <v>8.96</v>
      </c>
      <c r="M11" s="61">
        <v>-0.06</v>
      </c>
      <c r="N11" s="61">
        <v>23.5</v>
      </c>
      <c r="O11" s="61">
        <v>0</v>
      </c>
      <c r="P11" s="62">
        <v>483.22</v>
      </c>
      <c r="Q11" s="24">
        <f t="shared" si="1"/>
        <v>89.63623884694577</v>
      </c>
      <c r="R11" s="63">
        <f t="shared" si="2"/>
        <v>418.375</v>
      </c>
      <c r="S11" s="17">
        <f t="shared" si="2"/>
        <v>88.61999999999999</v>
      </c>
      <c r="T11" s="64">
        <f t="shared" si="2"/>
        <v>29.21</v>
      </c>
      <c r="U11" s="17">
        <f t="shared" si="2"/>
        <v>-0.175</v>
      </c>
      <c r="V11" s="17">
        <f t="shared" si="2"/>
        <v>71.78</v>
      </c>
      <c r="W11" s="17">
        <f t="shared" si="2"/>
        <v>15.185</v>
      </c>
      <c r="X11" s="17">
        <f t="shared" si="2"/>
        <v>316.96000000000004</v>
      </c>
      <c r="Y11" s="15">
        <f t="shared" si="3"/>
        <v>79.3893038541978</v>
      </c>
    </row>
    <row r="12" spans="1:25" ht="15">
      <c r="A12" s="57" t="s">
        <v>271</v>
      </c>
      <c r="B12" s="58">
        <v>297.66</v>
      </c>
      <c r="C12" s="59">
        <v>18.69</v>
      </c>
      <c r="D12" s="59">
        <v>12.39</v>
      </c>
      <c r="E12" s="59">
        <v>-0.01</v>
      </c>
      <c r="F12" s="59">
        <v>18.53</v>
      </c>
      <c r="G12" s="48">
        <v>0</v>
      </c>
      <c r="H12" s="65">
        <v>255.21</v>
      </c>
      <c r="I12" s="10">
        <f t="shared" si="0"/>
        <v>85.73876234630114</v>
      </c>
      <c r="J12" s="60">
        <v>539.09</v>
      </c>
      <c r="K12" s="61">
        <v>39</v>
      </c>
      <c r="L12" s="61">
        <v>13.29</v>
      </c>
      <c r="M12" s="61">
        <v>-0.17</v>
      </c>
      <c r="N12" s="61">
        <v>38.33</v>
      </c>
      <c r="O12" s="61">
        <v>0</v>
      </c>
      <c r="P12" s="62">
        <v>468.39</v>
      </c>
      <c r="Q12" s="24">
        <f t="shared" si="1"/>
        <v>86.88530672058468</v>
      </c>
      <c r="R12" s="63">
        <f t="shared" si="2"/>
        <v>418.375</v>
      </c>
      <c r="S12" s="17">
        <f t="shared" si="2"/>
        <v>28.845</v>
      </c>
      <c r="T12" s="64">
        <f t="shared" si="2"/>
        <v>12.84</v>
      </c>
      <c r="U12" s="17">
        <f t="shared" si="2"/>
        <v>-0.09000000000000001</v>
      </c>
      <c r="V12" s="17">
        <f t="shared" si="2"/>
        <v>28.43</v>
      </c>
      <c r="W12" s="17">
        <f t="shared" si="2"/>
        <v>0</v>
      </c>
      <c r="X12" s="17">
        <f t="shared" si="2"/>
        <v>361.8</v>
      </c>
      <c r="Y12" s="15">
        <f t="shared" si="3"/>
        <v>86.47744248580818</v>
      </c>
    </row>
    <row r="13" spans="1:25" ht="15">
      <c r="A13" s="57" t="s">
        <v>272</v>
      </c>
      <c r="B13" s="58">
        <v>297.66</v>
      </c>
      <c r="C13" s="59">
        <v>39.37</v>
      </c>
      <c r="D13" s="59">
        <v>21.43</v>
      </c>
      <c r="E13" s="59">
        <v>-0.19</v>
      </c>
      <c r="F13" s="59">
        <v>39.21</v>
      </c>
      <c r="G13" s="48">
        <v>0</v>
      </c>
      <c r="H13" s="65">
        <v>234.53</v>
      </c>
      <c r="I13" s="10">
        <f t="shared" si="0"/>
        <v>78.79123832560639</v>
      </c>
      <c r="J13" s="60">
        <v>539.09</v>
      </c>
      <c r="K13" s="61">
        <v>39.76</v>
      </c>
      <c r="L13" s="61">
        <v>13.57</v>
      </c>
      <c r="M13" s="61">
        <v>-0.16</v>
      </c>
      <c r="N13" s="61">
        <v>39.09</v>
      </c>
      <c r="O13" s="61">
        <v>0</v>
      </c>
      <c r="P13" s="62">
        <v>467.63</v>
      </c>
      <c r="Q13" s="24">
        <f t="shared" si="1"/>
        <v>86.74432840527555</v>
      </c>
      <c r="R13" s="63">
        <f t="shared" si="2"/>
        <v>418.375</v>
      </c>
      <c r="S13" s="17">
        <f t="shared" si="2"/>
        <v>39.565</v>
      </c>
      <c r="T13" s="64">
        <f t="shared" si="2"/>
        <v>17.5</v>
      </c>
      <c r="U13" s="17">
        <f t="shared" si="2"/>
        <v>-0.175</v>
      </c>
      <c r="V13" s="17">
        <f t="shared" si="2"/>
        <v>39.150000000000006</v>
      </c>
      <c r="W13" s="17">
        <f t="shared" si="2"/>
        <v>0</v>
      </c>
      <c r="X13" s="17">
        <f t="shared" si="2"/>
        <v>351.08</v>
      </c>
      <c r="Y13" s="15">
        <f t="shared" si="3"/>
        <v>83.91514789363609</v>
      </c>
    </row>
    <row r="14" spans="1:25" ht="15">
      <c r="A14" s="57" t="s">
        <v>273</v>
      </c>
      <c r="B14" s="58">
        <v>297.66</v>
      </c>
      <c r="C14" s="59">
        <v>60.05</v>
      </c>
      <c r="D14" s="59">
        <v>29.6</v>
      </c>
      <c r="E14" s="59">
        <v>-0.24</v>
      </c>
      <c r="F14" s="59">
        <v>59.89</v>
      </c>
      <c r="G14" s="48">
        <v>0</v>
      </c>
      <c r="H14" s="65">
        <v>213.85</v>
      </c>
      <c r="I14" s="10">
        <f t="shared" si="0"/>
        <v>71.84371430491164</v>
      </c>
      <c r="J14" s="60">
        <v>539.09</v>
      </c>
      <c r="K14" s="61">
        <v>40.52</v>
      </c>
      <c r="L14" s="61">
        <v>13.86</v>
      </c>
      <c r="M14" s="61">
        <v>-0.15</v>
      </c>
      <c r="N14" s="61">
        <v>39.85</v>
      </c>
      <c r="O14" s="61">
        <v>0</v>
      </c>
      <c r="P14" s="62">
        <v>466.87</v>
      </c>
      <c r="Q14" s="24">
        <f t="shared" si="1"/>
        <v>86.60335008996643</v>
      </c>
      <c r="R14" s="63">
        <f t="shared" si="2"/>
        <v>418.375</v>
      </c>
      <c r="S14" s="17">
        <f t="shared" si="2"/>
        <v>50.285</v>
      </c>
      <c r="T14" s="64">
        <f t="shared" si="2"/>
        <v>21.73</v>
      </c>
      <c r="U14" s="17">
        <f t="shared" si="2"/>
        <v>-0.195</v>
      </c>
      <c r="V14" s="17">
        <f t="shared" si="2"/>
        <v>49.870000000000005</v>
      </c>
      <c r="W14" s="17">
        <f t="shared" si="2"/>
        <v>0</v>
      </c>
      <c r="X14" s="17">
        <f t="shared" si="2"/>
        <v>340.36</v>
      </c>
      <c r="Y14" s="15">
        <f t="shared" si="3"/>
        <v>81.352853301464</v>
      </c>
    </row>
    <row r="15" spans="1:25" ht="15">
      <c r="A15" s="57" t="s">
        <v>274</v>
      </c>
      <c r="B15" s="58">
        <v>297.66</v>
      </c>
      <c r="C15" s="59">
        <v>80.73</v>
      </c>
      <c r="D15" s="59">
        <v>36.3</v>
      </c>
      <c r="E15" s="59">
        <v>-0.26</v>
      </c>
      <c r="F15" s="59">
        <v>78.24</v>
      </c>
      <c r="G15" s="48">
        <v>1.16</v>
      </c>
      <c r="H15" s="65">
        <v>194.33</v>
      </c>
      <c r="I15" s="10">
        <f t="shared" si="0"/>
        <v>65.6756030370221</v>
      </c>
      <c r="J15" s="60">
        <v>539.09</v>
      </c>
      <c r="K15" s="61">
        <v>41.28</v>
      </c>
      <c r="L15" s="61">
        <v>14.14</v>
      </c>
      <c r="M15" s="61">
        <v>-0.14</v>
      </c>
      <c r="N15" s="61">
        <v>40.61</v>
      </c>
      <c r="O15" s="61">
        <v>0</v>
      </c>
      <c r="P15" s="62">
        <v>466.11</v>
      </c>
      <c r="Q15" s="24">
        <f t="shared" si="1"/>
        <v>86.46237177465729</v>
      </c>
      <c r="R15" s="63">
        <f t="shared" si="2"/>
        <v>418.375</v>
      </c>
      <c r="S15" s="17">
        <f t="shared" si="2"/>
        <v>61.005</v>
      </c>
      <c r="T15" s="64">
        <f t="shared" si="2"/>
        <v>25.22</v>
      </c>
      <c r="U15" s="17">
        <f t="shared" si="2"/>
        <v>-0.2</v>
      </c>
      <c r="V15" s="17">
        <f t="shared" si="2"/>
        <v>59.425</v>
      </c>
      <c r="W15" s="17">
        <f t="shared" si="2"/>
        <v>0.58</v>
      </c>
      <c r="X15" s="17">
        <f t="shared" si="2"/>
        <v>330.22</v>
      </c>
      <c r="Y15" s="15">
        <f t="shared" si="3"/>
        <v>79.06782193008665</v>
      </c>
    </row>
    <row r="16" spans="1:25" ht="15">
      <c r="A16" s="57" t="s">
        <v>275</v>
      </c>
      <c r="B16" s="58">
        <v>297.66</v>
      </c>
      <c r="C16" s="59">
        <v>101.41</v>
      </c>
      <c r="D16" s="59">
        <v>41.63</v>
      </c>
      <c r="E16" s="59">
        <v>-0.27</v>
      </c>
      <c r="F16" s="59">
        <v>96.43</v>
      </c>
      <c r="G16" s="48">
        <v>2.41</v>
      </c>
      <c r="H16" s="65">
        <v>176.52</v>
      </c>
      <c r="I16" s="10">
        <f t="shared" si="0"/>
        <v>60.112208560102125</v>
      </c>
      <c r="J16" s="60">
        <v>539.09</v>
      </c>
      <c r="K16" s="61">
        <v>42.04</v>
      </c>
      <c r="L16" s="61">
        <v>14.43</v>
      </c>
      <c r="M16" s="61">
        <v>-0.13</v>
      </c>
      <c r="N16" s="61">
        <v>41.37</v>
      </c>
      <c r="O16" s="61">
        <v>0</v>
      </c>
      <c r="P16" s="62">
        <v>465.35</v>
      </c>
      <c r="Q16" s="24">
        <f t="shared" si="1"/>
        <v>86.32139345934816</v>
      </c>
      <c r="R16" s="63">
        <f t="shared" si="2"/>
        <v>418.375</v>
      </c>
      <c r="S16" s="17">
        <f t="shared" si="2"/>
        <v>71.725</v>
      </c>
      <c r="T16" s="64">
        <f t="shared" si="2"/>
        <v>28.03</v>
      </c>
      <c r="U16" s="17">
        <f t="shared" si="2"/>
        <v>-0.2</v>
      </c>
      <c r="V16" s="17">
        <f t="shared" si="2"/>
        <v>68.9</v>
      </c>
      <c r="W16" s="17">
        <f t="shared" si="2"/>
        <v>1.205</v>
      </c>
      <c r="X16" s="17">
        <f t="shared" si="2"/>
        <v>320.935</v>
      </c>
      <c r="Y16" s="15">
        <f t="shared" si="3"/>
        <v>76.99790857484314</v>
      </c>
    </row>
    <row r="17" spans="1:25" ht="15">
      <c r="A17" s="57" t="s">
        <v>276</v>
      </c>
      <c r="B17" s="58">
        <v>297.66</v>
      </c>
      <c r="C17" s="59">
        <v>122.09</v>
      </c>
      <c r="D17" s="59">
        <v>45.74</v>
      </c>
      <c r="E17" s="59">
        <v>-0.27</v>
      </c>
      <c r="F17" s="59">
        <v>108.65</v>
      </c>
      <c r="G17" s="48">
        <v>11.74</v>
      </c>
      <c r="H17" s="65">
        <v>161.96</v>
      </c>
      <c r="I17" s="10">
        <f t="shared" si="0"/>
        <v>58.355170328562785</v>
      </c>
      <c r="J17" s="60">
        <v>539.09</v>
      </c>
      <c r="K17" s="61">
        <v>42.8</v>
      </c>
      <c r="L17" s="61">
        <v>14.71</v>
      </c>
      <c r="M17" s="61">
        <v>-0.12</v>
      </c>
      <c r="N17" s="61">
        <v>42.13</v>
      </c>
      <c r="O17" s="61">
        <v>0</v>
      </c>
      <c r="P17" s="62">
        <v>464.59</v>
      </c>
      <c r="Q17" s="24">
        <f t="shared" si="1"/>
        <v>86.18041514403902</v>
      </c>
      <c r="R17" s="63">
        <f t="shared" si="2"/>
        <v>418.375</v>
      </c>
      <c r="S17" s="17">
        <f t="shared" si="2"/>
        <v>82.445</v>
      </c>
      <c r="T17" s="64">
        <f t="shared" si="2"/>
        <v>30.225</v>
      </c>
      <c r="U17" s="17">
        <f t="shared" si="2"/>
        <v>-0.195</v>
      </c>
      <c r="V17" s="17">
        <f t="shared" si="2"/>
        <v>75.39</v>
      </c>
      <c r="W17" s="17">
        <f t="shared" si="2"/>
        <v>5.87</v>
      </c>
      <c r="X17" s="17">
        <f t="shared" si="2"/>
        <v>313.275</v>
      </c>
      <c r="Y17" s="15">
        <f t="shared" si="3"/>
        <v>76.28204362115328</v>
      </c>
    </row>
    <row r="18" spans="1:25" ht="15">
      <c r="A18" s="57" t="s">
        <v>277</v>
      </c>
      <c r="B18" s="58">
        <v>297.66</v>
      </c>
      <c r="C18" s="59">
        <v>142.77</v>
      </c>
      <c r="D18" s="59">
        <v>48.81</v>
      </c>
      <c r="E18" s="59">
        <v>-0.28</v>
      </c>
      <c r="F18" s="59">
        <v>118.95</v>
      </c>
      <c r="G18" s="48">
        <v>21.95</v>
      </c>
      <c r="H18" s="65">
        <v>151.04</v>
      </c>
      <c r="I18" s="10">
        <f t="shared" si="0"/>
        <v>58.11664314990256</v>
      </c>
      <c r="J18" s="60">
        <v>539.09</v>
      </c>
      <c r="K18" s="61">
        <v>43.56</v>
      </c>
      <c r="L18" s="61">
        <v>15</v>
      </c>
      <c r="M18" s="61">
        <v>-0.11</v>
      </c>
      <c r="N18" s="61">
        <v>42.89</v>
      </c>
      <c r="O18" s="61">
        <v>0</v>
      </c>
      <c r="P18" s="62">
        <v>463.83</v>
      </c>
      <c r="Q18" s="24">
        <f t="shared" si="1"/>
        <v>86.03943682872989</v>
      </c>
      <c r="R18" s="63">
        <f t="shared" si="2"/>
        <v>418.375</v>
      </c>
      <c r="S18" s="17">
        <f t="shared" si="2"/>
        <v>93.165</v>
      </c>
      <c r="T18" s="64">
        <f t="shared" si="2"/>
        <v>31.905</v>
      </c>
      <c r="U18" s="17">
        <f t="shared" si="2"/>
        <v>-0.195</v>
      </c>
      <c r="V18" s="17">
        <f t="shared" si="2"/>
        <v>80.92</v>
      </c>
      <c r="W18" s="17">
        <f t="shared" si="2"/>
        <v>10.975</v>
      </c>
      <c r="X18" s="17">
        <f t="shared" si="2"/>
        <v>307.435</v>
      </c>
      <c r="Y18" s="15">
        <f t="shared" si="3"/>
        <v>76.1063639079773</v>
      </c>
    </row>
    <row r="19" spans="1:25" ht="15">
      <c r="A19" s="57" t="s">
        <v>278</v>
      </c>
      <c r="B19" s="58">
        <v>297.66</v>
      </c>
      <c r="C19" s="59">
        <v>163.45</v>
      </c>
      <c r="D19" s="59">
        <v>50.99</v>
      </c>
      <c r="E19" s="59">
        <v>-0.28</v>
      </c>
      <c r="F19" s="59">
        <v>126.55</v>
      </c>
      <c r="G19" s="48">
        <v>33.33</v>
      </c>
      <c r="H19" s="65">
        <v>144.64</v>
      </c>
      <c r="I19" s="10">
        <f t="shared" si="0"/>
        <v>59.789692938251676</v>
      </c>
      <c r="J19" s="60">
        <v>539.09</v>
      </c>
      <c r="K19" s="61">
        <v>44.32</v>
      </c>
      <c r="L19" s="61">
        <v>15.28</v>
      </c>
      <c r="M19" s="61">
        <v>-0.1</v>
      </c>
      <c r="N19" s="61">
        <v>43.65</v>
      </c>
      <c r="O19" s="61">
        <v>0</v>
      </c>
      <c r="P19" s="62">
        <v>463.07</v>
      </c>
      <c r="Q19" s="24">
        <f t="shared" si="1"/>
        <v>85.89845851342076</v>
      </c>
      <c r="R19" s="63">
        <f t="shared" si="2"/>
        <v>418.375</v>
      </c>
      <c r="S19" s="17">
        <f t="shared" si="2"/>
        <v>103.88499999999999</v>
      </c>
      <c r="T19" s="64">
        <f t="shared" si="2"/>
        <v>33.135</v>
      </c>
      <c r="U19" s="17">
        <f t="shared" si="2"/>
        <v>-0.19</v>
      </c>
      <c r="V19" s="17">
        <f t="shared" si="2"/>
        <v>85.1</v>
      </c>
      <c r="W19" s="17">
        <f t="shared" si="2"/>
        <v>16.665</v>
      </c>
      <c r="X19" s="17">
        <f t="shared" si="2"/>
        <v>303.855</v>
      </c>
      <c r="Y19" s="15">
        <f t="shared" si="3"/>
        <v>76.61069614580222</v>
      </c>
    </row>
    <row r="20" spans="1:25" ht="15">
      <c r="A20" s="57" t="s">
        <v>279</v>
      </c>
      <c r="B20" s="58">
        <v>297.66</v>
      </c>
      <c r="C20" s="59">
        <v>29.79</v>
      </c>
      <c r="D20" s="59">
        <v>18.61</v>
      </c>
      <c r="E20" s="59">
        <v>-0.02</v>
      </c>
      <c r="F20" s="59">
        <v>29.54</v>
      </c>
      <c r="G20" s="48">
        <v>0</v>
      </c>
      <c r="H20" s="65">
        <v>244.2</v>
      </c>
      <c r="I20" s="10">
        <f t="shared" si="0"/>
        <v>82.03991130820398</v>
      </c>
      <c r="J20" s="60">
        <v>539.09</v>
      </c>
      <c r="K20" s="61">
        <v>61.51</v>
      </c>
      <c r="L20" s="61">
        <v>19.79</v>
      </c>
      <c r="M20" s="61">
        <v>-0.17</v>
      </c>
      <c r="N20" s="61">
        <v>60.47</v>
      </c>
      <c r="O20" s="61">
        <v>0</v>
      </c>
      <c r="P20" s="62">
        <v>446.25</v>
      </c>
      <c r="Q20" s="24">
        <f t="shared" si="1"/>
        <v>82.7783857982897</v>
      </c>
      <c r="R20" s="63">
        <f aca="true" t="shared" si="4" ref="R20:X56">SUM(B20,J20)/2</f>
        <v>418.375</v>
      </c>
      <c r="S20" s="17">
        <f t="shared" si="4"/>
        <v>45.65</v>
      </c>
      <c r="T20" s="64">
        <f t="shared" si="4"/>
        <v>19.2</v>
      </c>
      <c r="U20" s="17">
        <f t="shared" si="4"/>
        <v>-0.095</v>
      </c>
      <c r="V20" s="17">
        <f t="shared" si="4"/>
        <v>45.004999999999995</v>
      </c>
      <c r="W20" s="17">
        <f t="shared" si="4"/>
        <v>0</v>
      </c>
      <c r="X20" s="17">
        <f t="shared" si="4"/>
        <v>345.225</v>
      </c>
      <c r="Y20" s="15">
        <f t="shared" si="3"/>
        <v>82.51568568867643</v>
      </c>
    </row>
    <row r="21" spans="1:25" ht="15">
      <c r="A21" s="57" t="s">
        <v>280</v>
      </c>
      <c r="B21" s="58">
        <v>297.66</v>
      </c>
      <c r="C21" s="59">
        <v>50.47</v>
      </c>
      <c r="D21" s="59">
        <v>26.49</v>
      </c>
      <c r="E21" s="59">
        <v>-0.15</v>
      </c>
      <c r="F21" s="59">
        <v>50.22</v>
      </c>
      <c r="G21" s="48">
        <v>0</v>
      </c>
      <c r="H21" s="65">
        <v>223.52</v>
      </c>
      <c r="I21" s="10">
        <f t="shared" si="0"/>
        <v>75.09238728750923</v>
      </c>
      <c r="J21" s="60">
        <v>539.09</v>
      </c>
      <c r="K21" s="61">
        <v>62.27</v>
      </c>
      <c r="L21" s="61">
        <v>20.04</v>
      </c>
      <c r="M21" s="61">
        <v>-0.16</v>
      </c>
      <c r="N21" s="61">
        <v>61.23</v>
      </c>
      <c r="O21" s="61">
        <v>0</v>
      </c>
      <c r="P21" s="62">
        <v>445.49</v>
      </c>
      <c r="Q21" s="24">
        <f t="shared" si="1"/>
        <v>82.63740748298058</v>
      </c>
      <c r="R21" s="63">
        <f t="shared" si="4"/>
        <v>418.375</v>
      </c>
      <c r="S21" s="17">
        <f t="shared" si="4"/>
        <v>56.370000000000005</v>
      </c>
      <c r="T21" s="64">
        <f t="shared" si="4"/>
        <v>23.265</v>
      </c>
      <c r="U21" s="17">
        <f t="shared" si="4"/>
        <v>-0.155</v>
      </c>
      <c r="V21" s="17">
        <f t="shared" si="4"/>
        <v>55.724999999999994</v>
      </c>
      <c r="W21" s="17">
        <f t="shared" si="4"/>
        <v>0</v>
      </c>
      <c r="X21" s="17">
        <f t="shared" si="4"/>
        <v>334.505</v>
      </c>
      <c r="Y21" s="15">
        <f t="shared" si="3"/>
        <v>79.95339109650433</v>
      </c>
    </row>
    <row r="22" spans="1:25" ht="15">
      <c r="A22" s="57" t="s">
        <v>281</v>
      </c>
      <c r="B22" s="58">
        <v>297.66</v>
      </c>
      <c r="C22" s="59">
        <v>71.15</v>
      </c>
      <c r="D22" s="59">
        <v>33.64</v>
      </c>
      <c r="E22" s="59">
        <v>-0.21</v>
      </c>
      <c r="F22" s="59">
        <v>70.07</v>
      </c>
      <c r="G22" s="48">
        <v>0.41</v>
      </c>
      <c r="H22" s="65">
        <v>202.03</v>
      </c>
      <c r="I22" s="10">
        <f t="shared" si="0"/>
        <v>68.01048175771014</v>
      </c>
      <c r="J22" s="60">
        <v>539.09</v>
      </c>
      <c r="K22" s="61">
        <v>63.03</v>
      </c>
      <c r="L22" s="61">
        <v>20.3</v>
      </c>
      <c r="M22" s="61">
        <v>-0.16</v>
      </c>
      <c r="N22" s="61">
        <v>61.99</v>
      </c>
      <c r="O22" s="61">
        <v>0</v>
      </c>
      <c r="P22" s="62">
        <v>444.73</v>
      </c>
      <c r="Q22" s="24">
        <f t="shared" si="1"/>
        <v>82.49642916767144</v>
      </c>
      <c r="R22" s="63">
        <f t="shared" si="4"/>
        <v>418.375</v>
      </c>
      <c r="S22" s="17">
        <f t="shared" si="4"/>
        <v>67.09</v>
      </c>
      <c r="T22" s="64">
        <f t="shared" si="4"/>
        <v>26.97</v>
      </c>
      <c r="U22" s="17">
        <f t="shared" si="4"/>
        <v>-0.185</v>
      </c>
      <c r="V22" s="17">
        <f t="shared" si="4"/>
        <v>66.03</v>
      </c>
      <c r="W22" s="17">
        <f t="shared" si="4"/>
        <v>0.205</v>
      </c>
      <c r="X22" s="17">
        <f t="shared" si="4"/>
        <v>323.38</v>
      </c>
      <c r="Y22" s="15">
        <f t="shared" si="3"/>
        <v>77.34329250074693</v>
      </c>
    </row>
    <row r="23" spans="1:25" ht="15">
      <c r="A23" s="57" t="s">
        <v>282</v>
      </c>
      <c r="B23" s="58">
        <v>297.66</v>
      </c>
      <c r="C23" s="59">
        <v>91.83</v>
      </c>
      <c r="D23" s="59">
        <v>39.58</v>
      </c>
      <c r="E23" s="59">
        <v>-0.24</v>
      </c>
      <c r="F23" s="59">
        <v>88.34</v>
      </c>
      <c r="G23" s="48">
        <v>1.62</v>
      </c>
      <c r="H23" s="65">
        <v>184.8</v>
      </c>
      <c r="I23" s="10">
        <f t="shared" si="0"/>
        <v>62.628502318081026</v>
      </c>
      <c r="J23" s="60">
        <v>539.09</v>
      </c>
      <c r="K23" s="61">
        <v>63.79</v>
      </c>
      <c r="L23" s="61">
        <v>20.55</v>
      </c>
      <c r="M23" s="61">
        <v>-0.15</v>
      </c>
      <c r="N23" s="61">
        <v>62.75</v>
      </c>
      <c r="O23" s="61">
        <v>0</v>
      </c>
      <c r="P23" s="62">
        <v>443.97</v>
      </c>
      <c r="Q23" s="24">
        <f t="shared" si="1"/>
        <v>82.35545085236231</v>
      </c>
      <c r="R23" s="63">
        <f t="shared" si="4"/>
        <v>418.375</v>
      </c>
      <c r="S23" s="17">
        <f t="shared" si="4"/>
        <v>77.81</v>
      </c>
      <c r="T23" s="64">
        <f t="shared" si="4"/>
        <v>30.064999999999998</v>
      </c>
      <c r="U23" s="17">
        <f t="shared" si="4"/>
        <v>-0.195</v>
      </c>
      <c r="V23" s="17">
        <f t="shared" si="4"/>
        <v>75.545</v>
      </c>
      <c r="W23" s="17">
        <f t="shared" si="4"/>
        <v>0.81</v>
      </c>
      <c r="X23" s="17">
        <f t="shared" si="4"/>
        <v>314.385</v>
      </c>
      <c r="Y23" s="15">
        <f t="shared" si="3"/>
        <v>75.3379145503436</v>
      </c>
    </row>
    <row r="24" spans="1:25" ht="15">
      <c r="A24" s="57" t="s">
        <v>283</v>
      </c>
      <c r="B24" s="58">
        <v>297.66</v>
      </c>
      <c r="C24" s="59">
        <v>112.51</v>
      </c>
      <c r="D24" s="59">
        <v>44.29</v>
      </c>
      <c r="E24" s="59">
        <v>-0.25</v>
      </c>
      <c r="F24" s="59">
        <v>104.79</v>
      </c>
      <c r="G24" s="48">
        <v>6.99</v>
      </c>
      <c r="H24" s="65">
        <v>166.21</v>
      </c>
      <c r="I24" s="10">
        <f t="shared" si="0"/>
        <v>58.18719344218235</v>
      </c>
      <c r="J24" s="60">
        <v>539.09</v>
      </c>
      <c r="K24" s="61">
        <v>64.55</v>
      </c>
      <c r="L24" s="61">
        <v>20.8</v>
      </c>
      <c r="M24" s="61">
        <v>-0.14</v>
      </c>
      <c r="N24" s="61">
        <v>63.51</v>
      </c>
      <c r="O24" s="61">
        <v>0</v>
      </c>
      <c r="P24" s="62">
        <v>443.21</v>
      </c>
      <c r="Q24" s="24">
        <f t="shared" si="1"/>
        <v>82.21447253705318</v>
      </c>
      <c r="R24" s="63">
        <f t="shared" si="4"/>
        <v>418.375</v>
      </c>
      <c r="S24" s="17">
        <f t="shared" si="4"/>
        <v>88.53</v>
      </c>
      <c r="T24" s="64">
        <f t="shared" si="4"/>
        <v>32.545</v>
      </c>
      <c r="U24" s="17">
        <f t="shared" si="4"/>
        <v>-0.195</v>
      </c>
      <c r="V24" s="17">
        <f t="shared" si="4"/>
        <v>84.15</v>
      </c>
      <c r="W24" s="17">
        <f t="shared" si="4"/>
        <v>3.495</v>
      </c>
      <c r="X24" s="17">
        <f t="shared" si="4"/>
        <v>304.71</v>
      </c>
      <c r="Y24" s="15">
        <f t="shared" si="3"/>
        <v>73.66716462503734</v>
      </c>
    </row>
    <row r="25" spans="1:25" ht="15">
      <c r="A25" s="57" t="s">
        <v>284</v>
      </c>
      <c r="B25" s="58">
        <v>297.66</v>
      </c>
      <c r="C25" s="59">
        <v>133.19</v>
      </c>
      <c r="D25" s="59">
        <v>47.9</v>
      </c>
      <c r="E25" s="59">
        <v>-0.26</v>
      </c>
      <c r="F25" s="59">
        <v>116.44</v>
      </c>
      <c r="G25" s="48">
        <v>14.38</v>
      </c>
      <c r="H25" s="65">
        <v>154.71</v>
      </c>
      <c r="I25" s="10">
        <f t="shared" si="0"/>
        <v>56.806423436135184</v>
      </c>
      <c r="J25" s="60">
        <v>539.09</v>
      </c>
      <c r="K25" s="61">
        <v>65.31</v>
      </c>
      <c r="L25" s="61">
        <v>21.05</v>
      </c>
      <c r="M25" s="61">
        <v>-0.14</v>
      </c>
      <c r="N25" s="61">
        <v>64.27</v>
      </c>
      <c r="O25" s="61">
        <v>0</v>
      </c>
      <c r="P25" s="62">
        <v>442.45</v>
      </c>
      <c r="Q25" s="24">
        <f t="shared" si="1"/>
        <v>82.07349422174404</v>
      </c>
      <c r="R25" s="63">
        <f t="shared" si="4"/>
        <v>418.375</v>
      </c>
      <c r="S25" s="17">
        <f t="shared" si="4"/>
        <v>99.25</v>
      </c>
      <c r="T25" s="64">
        <f t="shared" si="4"/>
        <v>34.475</v>
      </c>
      <c r="U25" s="17">
        <f t="shared" si="4"/>
        <v>-0.2</v>
      </c>
      <c r="V25" s="17">
        <f t="shared" si="4"/>
        <v>90.35499999999999</v>
      </c>
      <c r="W25" s="17">
        <f t="shared" si="4"/>
        <v>7.19</v>
      </c>
      <c r="X25" s="17">
        <f t="shared" si="4"/>
        <v>298.58</v>
      </c>
      <c r="Y25" s="15">
        <f t="shared" si="3"/>
        <v>73.08515088138631</v>
      </c>
    </row>
    <row r="26" spans="1:25" ht="15">
      <c r="A26" s="57" t="s">
        <v>285</v>
      </c>
      <c r="B26" s="58">
        <v>297.66</v>
      </c>
      <c r="C26" s="59">
        <v>153.87</v>
      </c>
      <c r="D26" s="59">
        <v>50.54</v>
      </c>
      <c r="E26" s="59">
        <v>-0.27</v>
      </c>
      <c r="F26" s="59">
        <v>126</v>
      </c>
      <c r="G26" s="48">
        <v>25.37</v>
      </c>
      <c r="H26" s="65">
        <v>144.53</v>
      </c>
      <c r="I26" s="10">
        <f t="shared" si="0"/>
        <v>57.07854599207148</v>
      </c>
      <c r="J26" s="60">
        <v>539.09</v>
      </c>
      <c r="K26" s="61">
        <v>66.07</v>
      </c>
      <c r="L26" s="61">
        <v>21.3</v>
      </c>
      <c r="M26" s="61">
        <v>-0.13</v>
      </c>
      <c r="N26" s="61">
        <v>65.03</v>
      </c>
      <c r="O26" s="61">
        <v>0</v>
      </c>
      <c r="P26" s="62">
        <v>441.69</v>
      </c>
      <c r="Q26" s="24">
        <f t="shared" si="1"/>
        <v>81.93251590643492</v>
      </c>
      <c r="R26" s="63">
        <f t="shared" si="4"/>
        <v>418.375</v>
      </c>
      <c r="S26" s="17">
        <f t="shared" si="4"/>
        <v>109.97</v>
      </c>
      <c r="T26" s="64">
        <f t="shared" si="4"/>
        <v>35.92</v>
      </c>
      <c r="U26" s="17">
        <f t="shared" si="4"/>
        <v>-0.2</v>
      </c>
      <c r="V26" s="17">
        <f t="shared" si="4"/>
        <v>95.515</v>
      </c>
      <c r="W26" s="17">
        <f t="shared" si="4"/>
        <v>12.685</v>
      </c>
      <c r="X26" s="17">
        <f t="shared" si="4"/>
        <v>293.11</v>
      </c>
      <c r="Y26" s="15">
        <f t="shared" si="3"/>
        <v>73.09112638183448</v>
      </c>
    </row>
    <row r="27" spans="1:25" ht="15">
      <c r="A27" s="57" t="s">
        <v>286</v>
      </c>
      <c r="B27" s="58">
        <v>297.66</v>
      </c>
      <c r="C27" s="59">
        <v>174.55</v>
      </c>
      <c r="D27" s="59">
        <v>52.36</v>
      </c>
      <c r="E27" s="59">
        <v>-0.27</v>
      </c>
      <c r="F27" s="59">
        <v>133.59</v>
      </c>
      <c r="G27" s="48">
        <v>36.75</v>
      </c>
      <c r="H27" s="65">
        <v>138.13</v>
      </c>
      <c r="I27" s="10">
        <f t="shared" si="0"/>
        <v>58.75159578042061</v>
      </c>
      <c r="J27" s="60">
        <v>539.09</v>
      </c>
      <c r="K27" s="61">
        <v>66.83</v>
      </c>
      <c r="L27" s="61">
        <v>21.55</v>
      </c>
      <c r="M27" s="61">
        <v>-0.13</v>
      </c>
      <c r="N27" s="61">
        <v>65.79</v>
      </c>
      <c r="O27" s="61">
        <v>0</v>
      </c>
      <c r="P27" s="62">
        <v>440.93</v>
      </c>
      <c r="Q27" s="24">
        <f t="shared" si="1"/>
        <v>81.79153759112579</v>
      </c>
      <c r="R27" s="63">
        <f t="shared" si="4"/>
        <v>418.375</v>
      </c>
      <c r="S27" s="17">
        <f t="shared" si="4"/>
        <v>120.69</v>
      </c>
      <c r="T27" s="64">
        <f t="shared" si="4"/>
        <v>36.955</v>
      </c>
      <c r="U27" s="17">
        <f t="shared" si="4"/>
        <v>-0.2</v>
      </c>
      <c r="V27" s="17">
        <f t="shared" si="4"/>
        <v>99.69</v>
      </c>
      <c r="W27" s="17">
        <f t="shared" si="4"/>
        <v>18.375</v>
      </c>
      <c r="X27" s="17">
        <f t="shared" si="4"/>
        <v>289.53</v>
      </c>
      <c r="Y27" s="15">
        <f t="shared" si="3"/>
        <v>73.59545861965938</v>
      </c>
    </row>
    <row r="28" spans="1:25" ht="15">
      <c r="A28" s="57" t="s">
        <v>287</v>
      </c>
      <c r="B28" s="58">
        <v>297.66</v>
      </c>
      <c r="C28" s="59">
        <v>39.72</v>
      </c>
      <c r="D28" s="59">
        <v>23.57</v>
      </c>
      <c r="E28" s="59">
        <v>-0.02</v>
      </c>
      <c r="F28" s="59">
        <v>39.38</v>
      </c>
      <c r="G28" s="48">
        <v>0</v>
      </c>
      <c r="H28" s="65">
        <v>234.36</v>
      </c>
      <c r="I28" s="10">
        <f t="shared" si="0"/>
        <v>78.73412618423704</v>
      </c>
      <c r="J28" s="60">
        <v>539.09</v>
      </c>
      <c r="K28" s="61">
        <v>82.01</v>
      </c>
      <c r="L28" s="61">
        <v>25.14</v>
      </c>
      <c r="M28" s="61">
        <v>-0.17</v>
      </c>
      <c r="N28" s="61">
        <v>80.63</v>
      </c>
      <c r="O28" s="61">
        <v>0</v>
      </c>
      <c r="P28" s="62">
        <v>426.09</v>
      </c>
      <c r="Q28" s="24">
        <f t="shared" si="1"/>
        <v>79.03875048693168</v>
      </c>
      <c r="R28" s="63">
        <f t="shared" si="4"/>
        <v>418.375</v>
      </c>
      <c r="S28" s="17">
        <f t="shared" si="4"/>
        <v>60.865</v>
      </c>
      <c r="T28" s="64">
        <f t="shared" si="4"/>
        <v>24.355</v>
      </c>
      <c r="U28" s="17">
        <f t="shared" si="4"/>
        <v>-0.095</v>
      </c>
      <c r="V28" s="17">
        <f t="shared" si="4"/>
        <v>60.004999999999995</v>
      </c>
      <c r="W28" s="17">
        <f t="shared" si="4"/>
        <v>0</v>
      </c>
      <c r="X28" s="17">
        <f t="shared" si="4"/>
        <v>330.225</v>
      </c>
      <c r="Y28" s="15">
        <f t="shared" si="3"/>
        <v>78.9303854197789</v>
      </c>
    </row>
    <row r="29" spans="1:25" ht="15">
      <c r="A29" s="57" t="s">
        <v>288</v>
      </c>
      <c r="B29" s="58">
        <v>297.66</v>
      </c>
      <c r="C29" s="59">
        <v>60.4</v>
      </c>
      <c r="D29" s="59">
        <v>30.62</v>
      </c>
      <c r="E29" s="59">
        <v>-0.12</v>
      </c>
      <c r="F29" s="59">
        <v>60.06</v>
      </c>
      <c r="G29" s="48">
        <v>0</v>
      </c>
      <c r="H29" s="65">
        <v>213.68</v>
      </c>
      <c r="I29" s="10">
        <f t="shared" si="0"/>
        <v>71.78660216354228</v>
      </c>
      <c r="J29" s="60">
        <v>539.09</v>
      </c>
      <c r="K29" s="61">
        <v>82.77</v>
      </c>
      <c r="L29" s="61">
        <v>25.36</v>
      </c>
      <c r="M29" s="61">
        <v>-0.17</v>
      </c>
      <c r="N29" s="61">
        <v>81.39</v>
      </c>
      <c r="O29" s="61">
        <v>0</v>
      </c>
      <c r="P29" s="62">
        <v>425.33</v>
      </c>
      <c r="Q29" s="24">
        <f t="shared" si="1"/>
        <v>78.89777217162255</v>
      </c>
      <c r="R29" s="63">
        <f t="shared" si="4"/>
        <v>418.375</v>
      </c>
      <c r="S29" s="17">
        <f t="shared" si="4"/>
        <v>71.585</v>
      </c>
      <c r="T29" s="64">
        <f t="shared" si="4"/>
        <v>27.990000000000002</v>
      </c>
      <c r="U29" s="17">
        <f t="shared" si="4"/>
        <v>-0.14500000000000002</v>
      </c>
      <c r="V29" s="17">
        <f t="shared" si="4"/>
        <v>70.725</v>
      </c>
      <c r="W29" s="17">
        <f t="shared" si="4"/>
        <v>0</v>
      </c>
      <c r="X29" s="17">
        <f t="shared" si="4"/>
        <v>319.505</v>
      </c>
      <c r="Y29" s="15">
        <f t="shared" si="3"/>
        <v>76.3680908276068</v>
      </c>
    </row>
    <row r="30" spans="1:25" ht="15">
      <c r="A30" s="57" t="s">
        <v>289</v>
      </c>
      <c r="B30" s="58">
        <v>297.66</v>
      </c>
      <c r="C30" s="59">
        <v>81.08</v>
      </c>
      <c r="D30" s="59">
        <v>36.99</v>
      </c>
      <c r="E30" s="59">
        <v>-0.19</v>
      </c>
      <c r="F30" s="59">
        <v>79.07</v>
      </c>
      <c r="G30" s="48">
        <v>0.83</v>
      </c>
      <c r="H30" s="65">
        <v>193.52</v>
      </c>
      <c r="I30" s="10">
        <f t="shared" si="0"/>
        <v>65.29261573607472</v>
      </c>
      <c r="J30" s="60">
        <v>539.09</v>
      </c>
      <c r="K30" s="61">
        <v>83.53</v>
      </c>
      <c r="L30" s="61">
        <v>25.59</v>
      </c>
      <c r="M30" s="61">
        <v>-0.16</v>
      </c>
      <c r="N30" s="61">
        <v>82.15</v>
      </c>
      <c r="O30" s="61">
        <v>0</v>
      </c>
      <c r="P30" s="62">
        <v>424.57</v>
      </c>
      <c r="Q30" s="24">
        <f t="shared" si="1"/>
        <v>78.75679385631341</v>
      </c>
      <c r="R30" s="63">
        <f t="shared" si="4"/>
        <v>418.375</v>
      </c>
      <c r="S30" s="17">
        <f t="shared" si="4"/>
        <v>82.305</v>
      </c>
      <c r="T30" s="64">
        <f t="shared" si="4"/>
        <v>31.29</v>
      </c>
      <c r="U30" s="17">
        <f t="shared" si="4"/>
        <v>-0.175</v>
      </c>
      <c r="V30" s="17">
        <f t="shared" si="4"/>
        <v>80.61</v>
      </c>
      <c r="W30" s="17">
        <f t="shared" si="4"/>
        <v>0.415</v>
      </c>
      <c r="X30" s="17">
        <f t="shared" si="4"/>
        <v>309.045</v>
      </c>
      <c r="Y30" s="15">
        <f t="shared" si="3"/>
        <v>73.96713474753511</v>
      </c>
    </row>
    <row r="31" spans="1:25" ht="15">
      <c r="A31" s="57" t="s">
        <v>290</v>
      </c>
      <c r="B31" s="58">
        <v>297.66</v>
      </c>
      <c r="C31" s="59">
        <v>101.76</v>
      </c>
      <c r="D31" s="59">
        <v>42.28</v>
      </c>
      <c r="E31" s="59">
        <v>-0.22</v>
      </c>
      <c r="F31" s="59">
        <v>96.63</v>
      </c>
      <c r="G31" s="48">
        <v>3.59</v>
      </c>
      <c r="H31" s="65">
        <v>175.7</v>
      </c>
      <c r="I31" s="10">
        <f t="shared" si="0"/>
        <v>60.23315191829604</v>
      </c>
      <c r="J31" s="60">
        <v>539.09</v>
      </c>
      <c r="K31" s="61">
        <v>84.29</v>
      </c>
      <c r="L31" s="61">
        <v>25.81</v>
      </c>
      <c r="M31" s="61">
        <v>-0.16</v>
      </c>
      <c r="N31" s="61">
        <v>82.91</v>
      </c>
      <c r="O31" s="61">
        <v>0</v>
      </c>
      <c r="P31" s="62">
        <v>423.81</v>
      </c>
      <c r="Q31" s="24">
        <f t="shared" si="1"/>
        <v>78.61581554100428</v>
      </c>
      <c r="R31" s="63">
        <f t="shared" si="4"/>
        <v>418.375</v>
      </c>
      <c r="S31" s="17">
        <f t="shared" si="4"/>
        <v>93.025</v>
      </c>
      <c r="T31" s="64">
        <f t="shared" si="4"/>
        <v>34.045</v>
      </c>
      <c r="U31" s="17">
        <f t="shared" si="4"/>
        <v>-0.19</v>
      </c>
      <c r="V31" s="17">
        <f t="shared" si="4"/>
        <v>89.77</v>
      </c>
      <c r="W31" s="17">
        <f t="shared" si="4"/>
        <v>1.795</v>
      </c>
      <c r="X31" s="17">
        <f t="shared" si="4"/>
        <v>299.755</v>
      </c>
      <c r="Y31" s="15">
        <f t="shared" si="3"/>
        <v>72.07648640573647</v>
      </c>
    </row>
    <row r="32" spans="1:25" ht="15">
      <c r="A32" s="57" t="s">
        <v>291</v>
      </c>
      <c r="B32" s="58">
        <v>297.66</v>
      </c>
      <c r="C32" s="59">
        <v>122.44</v>
      </c>
      <c r="D32" s="59">
        <v>46.47</v>
      </c>
      <c r="E32" s="59">
        <v>-0.24</v>
      </c>
      <c r="F32" s="59">
        <v>111.83</v>
      </c>
      <c r="G32" s="48">
        <v>9.3</v>
      </c>
      <c r="H32" s="65">
        <v>159.61</v>
      </c>
      <c r="I32" s="10">
        <f t="shared" si="0"/>
        <v>56.74595175703824</v>
      </c>
      <c r="J32" s="60">
        <v>539.09</v>
      </c>
      <c r="K32" s="61">
        <v>85.05</v>
      </c>
      <c r="L32" s="61">
        <v>26.04</v>
      </c>
      <c r="M32" s="61">
        <v>-0.15</v>
      </c>
      <c r="N32" s="61">
        <v>83.56</v>
      </c>
      <c r="O32" s="61">
        <v>0.06</v>
      </c>
      <c r="P32" s="62">
        <v>421.02</v>
      </c>
      <c r="Q32" s="24">
        <f t="shared" si="1"/>
        <v>78.10940659259121</v>
      </c>
      <c r="R32" s="63">
        <f t="shared" si="4"/>
        <v>418.375</v>
      </c>
      <c r="S32" s="17">
        <f t="shared" si="4"/>
        <v>103.745</v>
      </c>
      <c r="T32" s="64">
        <f t="shared" si="4"/>
        <v>36.254999999999995</v>
      </c>
      <c r="U32" s="17">
        <f t="shared" si="4"/>
        <v>-0.195</v>
      </c>
      <c r="V32" s="17">
        <f t="shared" si="4"/>
        <v>97.695</v>
      </c>
      <c r="W32" s="17">
        <f t="shared" si="4"/>
        <v>4.680000000000001</v>
      </c>
      <c r="X32" s="17">
        <f t="shared" si="4"/>
        <v>290.315</v>
      </c>
      <c r="Y32" s="15">
        <f t="shared" si="3"/>
        <v>70.50971018822827</v>
      </c>
    </row>
    <row r="33" spans="1:25" ht="15">
      <c r="A33" s="57" t="s">
        <v>292</v>
      </c>
      <c r="B33" s="58">
        <v>297.66</v>
      </c>
      <c r="C33" s="59">
        <v>143.12</v>
      </c>
      <c r="D33" s="59">
        <v>49.65</v>
      </c>
      <c r="E33" s="59">
        <v>-0.25</v>
      </c>
      <c r="F33" s="59">
        <v>123.49</v>
      </c>
      <c r="G33" s="48">
        <v>16.69</v>
      </c>
      <c r="H33" s="65">
        <v>148.11</v>
      </c>
      <c r="I33" s="10">
        <f t="shared" si="0"/>
        <v>55.365181750991056</v>
      </c>
      <c r="J33" s="60">
        <v>539.09</v>
      </c>
      <c r="K33" s="61">
        <v>85.81</v>
      </c>
      <c r="L33" s="61">
        <v>26.26</v>
      </c>
      <c r="M33" s="61">
        <v>-0.15</v>
      </c>
      <c r="N33" s="61">
        <v>84.2</v>
      </c>
      <c r="O33" s="61">
        <v>0.11</v>
      </c>
      <c r="P33" s="62">
        <v>420.4</v>
      </c>
      <c r="Q33" s="24">
        <f t="shared" si="1"/>
        <v>78.00367285610936</v>
      </c>
      <c r="R33" s="63">
        <f t="shared" si="4"/>
        <v>418.375</v>
      </c>
      <c r="S33" s="17">
        <f t="shared" si="4"/>
        <v>114.465</v>
      </c>
      <c r="T33" s="64">
        <f t="shared" si="4"/>
        <v>37.955</v>
      </c>
      <c r="U33" s="17">
        <f t="shared" si="4"/>
        <v>-0.2</v>
      </c>
      <c r="V33" s="17">
        <f t="shared" si="4"/>
        <v>103.845</v>
      </c>
      <c r="W33" s="17">
        <f t="shared" si="4"/>
        <v>8.4</v>
      </c>
      <c r="X33" s="17">
        <f t="shared" si="4"/>
        <v>284.255</v>
      </c>
      <c r="Y33" s="15">
        <f t="shared" si="3"/>
        <v>69.95040334628024</v>
      </c>
    </row>
    <row r="34" spans="1:25" ht="15">
      <c r="A34" s="57" t="s">
        <v>293</v>
      </c>
      <c r="B34" s="58">
        <v>297.66</v>
      </c>
      <c r="C34" s="59">
        <v>163.8</v>
      </c>
      <c r="D34" s="59">
        <v>51.93</v>
      </c>
      <c r="E34" s="59">
        <v>-0.26</v>
      </c>
      <c r="F34" s="59">
        <v>132.35</v>
      </c>
      <c r="G34" s="48">
        <v>28.41</v>
      </c>
      <c r="H34" s="65">
        <v>138.63</v>
      </c>
      <c r="I34" s="10">
        <f t="shared" si="0"/>
        <v>56.1177182019754</v>
      </c>
      <c r="J34" s="60">
        <v>539.09</v>
      </c>
      <c r="K34" s="61">
        <v>86.57</v>
      </c>
      <c r="L34" s="61">
        <v>26.48</v>
      </c>
      <c r="M34" s="61">
        <v>-0.14</v>
      </c>
      <c r="N34" s="61">
        <v>84.85</v>
      </c>
      <c r="O34" s="61">
        <v>0.17</v>
      </c>
      <c r="P34" s="62">
        <v>419.77</v>
      </c>
      <c r="Q34" s="24">
        <f t="shared" si="1"/>
        <v>77.89793911962751</v>
      </c>
      <c r="R34" s="63">
        <f t="shared" si="4"/>
        <v>418.375</v>
      </c>
      <c r="S34" s="17">
        <f t="shared" si="4"/>
        <v>125.185</v>
      </c>
      <c r="T34" s="64">
        <f t="shared" si="4"/>
        <v>39.205</v>
      </c>
      <c r="U34" s="17">
        <f t="shared" si="4"/>
        <v>-0.2</v>
      </c>
      <c r="V34" s="17">
        <f t="shared" si="4"/>
        <v>108.6</v>
      </c>
      <c r="W34" s="17">
        <f t="shared" si="4"/>
        <v>14.290000000000001</v>
      </c>
      <c r="X34" s="17">
        <f t="shared" si="4"/>
        <v>279.2</v>
      </c>
      <c r="Y34" s="15">
        <f t="shared" si="3"/>
        <v>70.14998506124888</v>
      </c>
    </row>
    <row r="35" spans="1:25" ht="15">
      <c r="A35" s="57" t="s">
        <v>294</v>
      </c>
      <c r="B35" s="58">
        <v>297.66</v>
      </c>
      <c r="C35" s="59">
        <v>184.48</v>
      </c>
      <c r="D35" s="59">
        <v>53.44</v>
      </c>
      <c r="E35" s="59">
        <v>-0.26</v>
      </c>
      <c r="F35" s="59">
        <v>139.95</v>
      </c>
      <c r="G35" s="48">
        <v>39.79</v>
      </c>
      <c r="H35" s="65">
        <v>132.23</v>
      </c>
      <c r="I35" s="10">
        <f t="shared" si="0"/>
        <v>57.790767990324525</v>
      </c>
      <c r="J35" s="60">
        <v>539.09</v>
      </c>
      <c r="K35" s="61">
        <v>87.33</v>
      </c>
      <c r="L35" s="61">
        <v>26.7</v>
      </c>
      <c r="M35" s="61">
        <v>-0.14</v>
      </c>
      <c r="N35" s="61">
        <v>85.49</v>
      </c>
      <c r="O35" s="61">
        <v>0.23</v>
      </c>
      <c r="P35" s="62">
        <v>419.15</v>
      </c>
      <c r="Q35" s="24">
        <f t="shared" si="1"/>
        <v>77.79406036097868</v>
      </c>
      <c r="R35" s="63">
        <f t="shared" si="4"/>
        <v>418.375</v>
      </c>
      <c r="S35" s="17">
        <f t="shared" si="4"/>
        <v>135.905</v>
      </c>
      <c r="T35" s="64">
        <f t="shared" si="4"/>
        <v>40.07</v>
      </c>
      <c r="U35" s="17">
        <f t="shared" si="4"/>
        <v>-0.2</v>
      </c>
      <c r="V35" s="17">
        <f t="shared" si="4"/>
        <v>112.72</v>
      </c>
      <c r="W35" s="17">
        <f t="shared" si="4"/>
        <v>20.009999999999998</v>
      </c>
      <c r="X35" s="17">
        <f t="shared" si="4"/>
        <v>275.69</v>
      </c>
      <c r="Y35" s="15">
        <f t="shared" si="3"/>
        <v>70.67821930086644</v>
      </c>
    </row>
    <row r="36" spans="1:25" ht="15">
      <c r="A36" s="57" t="s">
        <v>295</v>
      </c>
      <c r="B36" s="58">
        <v>297.66</v>
      </c>
      <c r="C36" s="59">
        <v>53.45</v>
      </c>
      <c r="D36" s="59">
        <v>29.55</v>
      </c>
      <c r="E36" s="59">
        <v>-0.02</v>
      </c>
      <c r="F36" s="59">
        <v>52.99</v>
      </c>
      <c r="G36" s="48">
        <v>0</v>
      </c>
      <c r="H36" s="65">
        <v>220.75</v>
      </c>
      <c r="I36" s="10">
        <f t="shared" si="0"/>
        <v>74.16179533696163</v>
      </c>
      <c r="J36" s="60">
        <v>539.09</v>
      </c>
      <c r="K36" s="61">
        <v>111.51</v>
      </c>
      <c r="L36" s="61">
        <v>31.99</v>
      </c>
      <c r="M36" s="61">
        <v>-0.16</v>
      </c>
      <c r="N36" s="61">
        <v>105.8</v>
      </c>
      <c r="O36" s="61">
        <v>2.9</v>
      </c>
      <c r="P36" s="62">
        <v>399.18</v>
      </c>
      <c r="Q36" s="24">
        <f t="shared" si="1"/>
        <v>74.58494870986291</v>
      </c>
      <c r="R36" s="63">
        <f t="shared" si="4"/>
        <v>418.375</v>
      </c>
      <c r="S36" s="17">
        <f t="shared" si="4"/>
        <v>82.48</v>
      </c>
      <c r="T36" s="64">
        <f t="shared" si="4"/>
        <v>30.77</v>
      </c>
      <c r="U36" s="17">
        <f t="shared" si="4"/>
        <v>-0.09</v>
      </c>
      <c r="V36" s="17">
        <f t="shared" si="4"/>
        <v>79.395</v>
      </c>
      <c r="W36" s="17">
        <f t="shared" si="4"/>
        <v>1.45</v>
      </c>
      <c r="X36" s="17">
        <f t="shared" si="4"/>
        <v>309.96500000000003</v>
      </c>
      <c r="Y36" s="15">
        <f t="shared" si="3"/>
        <v>74.43441888258143</v>
      </c>
    </row>
    <row r="37" spans="1:25" ht="15">
      <c r="A37" s="57" t="s">
        <v>296</v>
      </c>
      <c r="B37" s="58">
        <v>297.66</v>
      </c>
      <c r="C37" s="59">
        <v>74.13</v>
      </c>
      <c r="D37" s="59">
        <v>35.66</v>
      </c>
      <c r="E37" s="59">
        <v>-0.1</v>
      </c>
      <c r="F37" s="59">
        <v>73.31</v>
      </c>
      <c r="G37" s="48">
        <v>0.18</v>
      </c>
      <c r="H37" s="65">
        <v>198.92</v>
      </c>
      <c r="I37" s="10">
        <f t="shared" si="0"/>
        <v>66.88839615668883</v>
      </c>
      <c r="J37" s="60">
        <v>539.09</v>
      </c>
      <c r="K37" s="61">
        <v>112.27</v>
      </c>
      <c r="L37" s="61">
        <v>32.18</v>
      </c>
      <c r="M37" s="61">
        <v>-0.16</v>
      </c>
      <c r="N37" s="61">
        <v>106.44</v>
      </c>
      <c r="O37" s="61">
        <v>2.99</v>
      </c>
      <c r="P37" s="62">
        <v>398.55</v>
      </c>
      <c r="Q37" s="24">
        <f t="shared" si="1"/>
        <v>74.4847799068801</v>
      </c>
      <c r="R37" s="63">
        <f t="shared" si="4"/>
        <v>418.375</v>
      </c>
      <c r="S37" s="17">
        <f t="shared" si="4"/>
        <v>93.19999999999999</v>
      </c>
      <c r="T37" s="64">
        <f t="shared" si="4"/>
        <v>33.92</v>
      </c>
      <c r="U37" s="17">
        <f t="shared" si="4"/>
        <v>-0.13</v>
      </c>
      <c r="V37" s="17">
        <f t="shared" si="4"/>
        <v>89.875</v>
      </c>
      <c r="W37" s="17">
        <f t="shared" si="4"/>
        <v>1.5850000000000002</v>
      </c>
      <c r="X37" s="17">
        <f t="shared" si="4"/>
        <v>298.735</v>
      </c>
      <c r="Y37" s="15">
        <f t="shared" si="3"/>
        <v>71.78249178368688</v>
      </c>
    </row>
    <row r="38" spans="1:25" ht="15">
      <c r="A38" s="57" t="s">
        <v>297</v>
      </c>
      <c r="B38" s="58">
        <v>297.66</v>
      </c>
      <c r="C38" s="59">
        <v>94.8</v>
      </c>
      <c r="D38" s="59">
        <v>41.1</v>
      </c>
      <c r="E38" s="59">
        <v>-0.16</v>
      </c>
      <c r="F38" s="59">
        <v>91.05</v>
      </c>
      <c r="G38" s="48">
        <v>2.48</v>
      </c>
      <c r="H38" s="65">
        <v>181.19</v>
      </c>
      <c r="I38" s="10">
        <f t="shared" si="0"/>
        <v>61.70462944298864</v>
      </c>
      <c r="J38" s="60">
        <v>539.09</v>
      </c>
      <c r="K38" s="61">
        <v>113.03</v>
      </c>
      <c r="L38" s="61">
        <v>32.37</v>
      </c>
      <c r="M38" s="61">
        <v>-0.16</v>
      </c>
      <c r="N38" s="61">
        <v>107.09</v>
      </c>
      <c r="O38" s="61">
        <v>3.08</v>
      </c>
      <c r="P38" s="62">
        <v>397.93</v>
      </c>
      <c r="Q38" s="24">
        <f t="shared" si="1"/>
        <v>74.38646608173032</v>
      </c>
      <c r="R38" s="63">
        <f t="shared" si="4"/>
        <v>418.375</v>
      </c>
      <c r="S38" s="17">
        <f t="shared" si="4"/>
        <v>103.91499999999999</v>
      </c>
      <c r="T38" s="64">
        <f t="shared" si="4"/>
        <v>36.735</v>
      </c>
      <c r="U38" s="17">
        <f t="shared" si="4"/>
        <v>-0.16</v>
      </c>
      <c r="V38" s="17">
        <f t="shared" si="4"/>
        <v>99.07</v>
      </c>
      <c r="W38" s="17">
        <f t="shared" si="4"/>
        <v>2.7800000000000002</v>
      </c>
      <c r="X38" s="17">
        <f t="shared" si="4"/>
        <v>289.56</v>
      </c>
      <c r="Y38" s="15">
        <f t="shared" si="3"/>
        <v>69.8751120406334</v>
      </c>
    </row>
    <row r="39" spans="1:25" ht="15">
      <c r="A39" s="57" t="s">
        <v>298</v>
      </c>
      <c r="B39" s="58">
        <v>297.66</v>
      </c>
      <c r="C39" s="59">
        <v>115.48</v>
      </c>
      <c r="D39" s="59">
        <v>45.6</v>
      </c>
      <c r="E39" s="59">
        <v>-0.2</v>
      </c>
      <c r="F39" s="59">
        <v>107.57</v>
      </c>
      <c r="G39" s="59">
        <v>5.6</v>
      </c>
      <c r="H39" s="65">
        <v>165.43</v>
      </c>
      <c r="I39" s="10">
        <f t="shared" si="0"/>
        <v>57.45817375529127</v>
      </c>
      <c r="J39" s="60">
        <v>539.09</v>
      </c>
      <c r="K39" s="61">
        <v>113.79</v>
      </c>
      <c r="L39" s="61">
        <v>32.56</v>
      </c>
      <c r="M39" s="61">
        <v>-0.15</v>
      </c>
      <c r="N39" s="61">
        <v>107.73</v>
      </c>
      <c r="O39" s="61">
        <v>3.16</v>
      </c>
      <c r="P39" s="62">
        <v>397.31</v>
      </c>
      <c r="Q39" s="24">
        <f t="shared" si="1"/>
        <v>74.28629727874751</v>
      </c>
      <c r="R39" s="63">
        <f t="shared" si="4"/>
        <v>418.375</v>
      </c>
      <c r="S39" s="17">
        <f t="shared" si="4"/>
        <v>114.635</v>
      </c>
      <c r="T39" s="64">
        <f t="shared" si="4"/>
        <v>39.08</v>
      </c>
      <c r="U39" s="17">
        <f t="shared" si="4"/>
        <v>-0.175</v>
      </c>
      <c r="V39" s="17">
        <f t="shared" si="4"/>
        <v>107.65</v>
      </c>
      <c r="W39" s="17">
        <f t="shared" si="4"/>
        <v>4.38</v>
      </c>
      <c r="X39" s="17">
        <f t="shared" si="4"/>
        <v>281.37</v>
      </c>
      <c r="Y39" s="15">
        <f t="shared" si="3"/>
        <v>68.29997012249775</v>
      </c>
    </row>
    <row r="40" spans="1:25" ht="15">
      <c r="A40" s="57" t="s">
        <v>299</v>
      </c>
      <c r="B40" s="58">
        <v>297.66</v>
      </c>
      <c r="C40" s="59">
        <v>136.16</v>
      </c>
      <c r="D40" s="59">
        <v>49.14</v>
      </c>
      <c r="E40" s="59">
        <v>-0.22</v>
      </c>
      <c r="F40" s="59">
        <v>121.66</v>
      </c>
      <c r="G40" s="59">
        <v>12.42</v>
      </c>
      <c r="H40" s="65">
        <v>150.41</v>
      </c>
      <c r="I40" s="10">
        <f t="shared" si="0"/>
        <v>54.70335281865214</v>
      </c>
      <c r="J40" s="60">
        <v>539.09</v>
      </c>
      <c r="K40" s="61">
        <v>114.56</v>
      </c>
      <c r="L40" s="61">
        <v>32.75</v>
      </c>
      <c r="M40" s="61">
        <v>-0.15</v>
      </c>
      <c r="N40" s="61">
        <v>108.38</v>
      </c>
      <c r="O40" s="61">
        <v>3.25</v>
      </c>
      <c r="P40" s="62">
        <v>396.68</v>
      </c>
      <c r="Q40" s="24">
        <f t="shared" si="1"/>
        <v>74.1861284757647</v>
      </c>
      <c r="R40" s="63">
        <f t="shared" si="4"/>
        <v>418.375</v>
      </c>
      <c r="S40" s="17">
        <f t="shared" si="4"/>
        <v>125.36</v>
      </c>
      <c r="T40" s="64">
        <f t="shared" si="4"/>
        <v>40.945</v>
      </c>
      <c r="U40" s="17">
        <f t="shared" si="4"/>
        <v>-0.185</v>
      </c>
      <c r="V40" s="17">
        <f t="shared" si="4"/>
        <v>115.02</v>
      </c>
      <c r="W40" s="17">
        <f t="shared" si="4"/>
        <v>7.835</v>
      </c>
      <c r="X40" s="17">
        <f t="shared" si="4"/>
        <v>273.545</v>
      </c>
      <c r="Y40" s="15">
        <f t="shared" si="3"/>
        <v>67.25545264415895</v>
      </c>
    </row>
    <row r="41" spans="1:25" ht="15">
      <c r="A41" s="57" t="s">
        <v>300</v>
      </c>
      <c r="B41" s="58">
        <v>297.66</v>
      </c>
      <c r="C41" s="59">
        <v>156.84</v>
      </c>
      <c r="D41" s="59">
        <v>51.76</v>
      </c>
      <c r="E41" s="59">
        <v>-0.23</v>
      </c>
      <c r="F41" s="59">
        <v>132.88</v>
      </c>
      <c r="G41" s="59">
        <v>21.32</v>
      </c>
      <c r="H41" s="65">
        <v>137.93</v>
      </c>
      <c r="I41" s="10">
        <f t="shared" si="0"/>
        <v>53.50063831216824</v>
      </c>
      <c r="J41" s="60">
        <v>539.09</v>
      </c>
      <c r="K41" s="61">
        <v>115.32</v>
      </c>
      <c r="L41" s="61">
        <v>32.94</v>
      </c>
      <c r="M41" s="61">
        <v>-0.15</v>
      </c>
      <c r="N41" s="61">
        <v>109.02</v>
      </c>
      <c r="O41" s="61">
        <v>3.34</v>
      </c>
      <c r="P41" s="62">
        <v>396.06</v>
      </c>
      <c r="Q41" s="24">
        <f t="shared" si="1"/>
        <v>74.08781465061492</v>
      </c>
      <c r="R41" s="63">
        <f t="shared" si="4"/>
        <v>418.375</v>
      </c>
      <c r="S41" s="17">
        <f t="shared" si="4"/>
        <v>136.07999999999998</v>
      </c>
      <c r="T41" s="64">
        <f t="shared" si="4"/>
        <v>42.349999999999994</v>
      </c>
      <c r="U41" s="17">
        <f t="shared" si="4"/>
        <v>-0.19</v>
      </c>
      <c r="V41" s="17">
        <f t="shared" si="4"/>
        <v>120.94999999999999</v>
      </c>
      <c r="W41" s="17">
        <f t="shared" si="4"/>
        <v>12.33</v>
      </c>
      <c r="X41" s="17">
        <f t="shared" si="4"/>
        <v>266.995</v>
      </c>
      <c r="Y41" s="15">
        <f t="shared" si="3"/>
        <v>66.76426650731999</v>
      </c>
    </row>
    <row r="42" spans="1:25" ht="15">
      <c r="A42" s="57" t="s">
        <v>301</v>
      </c>
      <c r="B42" s="58">
        <v>297.66</v>
      </c>
      <c r="C42" s="59">
        <v>177.52</v>
      </c>
      <c r="D42" s="59">
        <v>53.58</v>
      </c>
      <c r="E42" s="59">
        <v>-0.25</v>
      </c>
      <c r="F42" s="59">
        <v>141.25</v>
      </c>
      <c r="G42" s="59">
        <v>32.5</v>
      </c>
      <c r="H42" s="65">
        <v>130.35</v>
      </c>
      <c r="I42" s="10">
        <f t="shared" si="0"/>
        <v>54.710071894107365</v>
      </c>
      <c r="J42" s="60">
        <v>539.09</v>
      </c>
      <c r="K42" s="61">
        <v>116.08</v>
      </c>
      <c r="L42" s="61">
        <v>33.13</v>
      </c>
      <c r="M42" s="61">
        <v>-0.14</v>
      </c>
      <c r="N42" s="61">
        <v>109.67</v>
      </c>
      <c r="O42" s="61">
        <v>3.42</v>
      </c>
      <c r="P42" s="62">
        <v>395.44</v>
      </c>
      <c r="Q42" s="24">
        <f t="shared" si="1"/>
        <v>73.98764584763212</v>
      </c>
      <c r="R42" s="63">
        <f t="shared" si="4"/>
        <v>418.375</v>
      </c>
      <c r="S42" s="17">
        <f t="shared" si="4"/>
        <v>146.8</v>
      </c>
      <c r="T42" s="64">
        <f t="shared" si="4"/>
        <v>43.355000000000004</v>
      </c>
      <c r="U42" s="17">
        <f t="shared" si="4"/>
        <v>-0.195</v>
      </c>
      <c r="V42" s="17">
        <f t="shared" si="4"/>
        <v>125.46000000000001</v>
      </c>
      <c r="W42" s="17">
        <f t="shared" si="4"/>
        <v>17.96</v>
      </c>
      <c r="X42" s="17">
        <f t="shared" si="4"/>
        <v>262.895</v>
      </c>
      <c r="Y42" s="15">
        <f t="shared" si="3"/>
        <v>67.12996713474753</v>
      </c>
    </row>
    <row r="43" spans="1:25" ht="15">
      <c r="A43" s="57" t="s">
        <v>302</v>
      </c>
      <c r="B43" s="58">
        <v>297.66</v>
      </c>
      <c r="C43" s="59">
        <v>198.2</v>
      </c>
      <c r="D43" s="59">
        <v>54.72</v>
      </c>
      <c r="E43" s="59">
        <v>-0.25</v>
      </c>
      <c r="F43" s="59">
        <v>148.85</v>
      </c>
      <c r="G43" s="59">
        <v>43.88</v>
      </c>
      <c r="H43" s="65">
        <v>123.95</v>
      </c>
      <c r="I43" s="10">
        <f t="shared" si="0"/>
        <v>56.38312168245649</v>
      </c>
      <c r="J43" s="60">
        <v>539.09</v>
      </c>
      <c r="K43" s="61">
        <v>116.84</v>
      </c>
      <c r="L43" s="61">
        <v>33.32</v>
      </c>
      <c r="M43" s="61">
        <v>-0.14</v>
      </c>
      <c r="N43" s="61">
        <v>110.31</v>
      </c>
      <c r="O43" s="61">
        <v>3.51</v>
      </c>
      <c r="P43" s="62">
        <v>394.81</v>
      </c>
      <c r="Q43" s="24">
        <f t="shared" si="1"/>
        <v>73.88747704464932</v>
      </c>
      <c r="R43" s="63">
        <f t="shared" si="4"/>
        <v>418.375</v>
      </c>
      <c r="S43" s="17">
        <f t="shared" si="4"/>
        <v>157.51999999999998</v>
      </c>
      <c r="T43" s="64">
        <f t="shared" si="4"/>
        <v>44.019999999999996</v>
      </c>
      <c r="U43" s="17">
        <f t="shared" si="4"/>
        <v>-0.195</v>
      </c>
      <c r="V43" s="17">
        <f t="shared" si="4"/>
        <v>129.57999999999998</v>
      </c>
      <c r="W43" s="17">
        <f t="shared" si="4"/>
        <v>23.695</v>
      </c>
      <c r="X43" s="17">
        <f t="shared" si="4"/>
        <v>259.38</v>
      </c>
      <c r="Y43" s="15">
        <f t="shared" si="3"/>
        <v>67.66059157454437</v>
      </c>
    </row>
    <row r="44" spans="1:25" ht="15">
      <c r="A44" s="57" t="s">
        <v>303</v>
      </c>
      <c r="B44" s="58">
        <v>297.66</v>
      </c>
      <c r="C44" s="59">
        <v>64.13</v>
      </c>
      <c r="D44" s="59">
        <v>33.61</v>
      </c>
      <c r="E44" s="59">
        <v>-0.02</v>
      </c>
      <c r="F44" s="59">
        <v>63.59</v>
      </c>
      <c r="G44" s="59">
        <v>0</v>
      </c>
      <c r="H44" s="65">
        <v>210.15</v>
      </c>
      <c r="I44" s="10">
        <f t="shared" si="0"/>
        <v>70.60068534569642</v>
      </c>
      <c r="J44" s="60">
        <v>539.09</v>
      </c>
      <c r="K44" s="61">
        <v>133.82</v>
      </c>
      <c r="L44" s="61">
        <v>36.46</v>
      </c>
      <c r="M44" s="61">
        <v>-0.16</v>
      </c>
      <c r="N44" s="61">
        <v>123.81</v>
      </c>
      <c r="O44" s="61">
        <v>5.85</v>
      </c>
      <c r="P44" s="62">
        <v>381.94</v>
      </c>
      <c r="Q44" s="24">
        <f t="shared" si="1"/>
        <v>71.93418538648463</v>
      </c>
      <c r="R44" s="63">
        <f t="shared" si="4"/>
        <v>418.375</v>
      </c>
      <c r="S44" s="17">
        <f t="shared" si="4"/>
        <v>98.975</v>
      </c>
      <c r="T44" s="64">
        <f t="shared" si="4"/>
        <v>35.035</v>
      </c>
      <c r="U44" s="17">
        <f t="shared" si="4"/>
        <v>-0.09</v>
      </c>
      <c r="V44" s="17">
        <f t="shared" si="4"/>
        <v>93.7</v>
      </c>
      <c r="W44" s="17">
        <f t="shared" si="4"/>
        <v>2.925</v>
      </c>
      <c r="X44" s="17">
        <f t="shared" si="4"/>
        <v>296.045</v>
      </c>
      <c r="Y44" s="15">
        <f t="shared" si="3"/>
        <v>71.45981475948612</v>
      </c>
    </row>
    <row r="45" spans="1:25" ht="15">
      <c r="A45" s="57" t="s">
        <v>304</v>
      </c>
      <c r="B45" s="58">
        <v>297.66</v>
      </c>
      <c r="C45" s="59">
        <v>84.81</v>
      </c>
      <c r="D45" s="59">
        <v>39.08</v>
      </c>
      <c r="E45" s="59">
        <v>-0.09</v>
      </c>
      <c r="F45" s="59">
        <v>83.01</v>
      </c>
      <c r="G45" s="59">
        <v>0.63</v>
      </c>
      <c r="H45" s="65">
        <v>189.74</v>
      </c>
      <c r="I45" s="10">
        <f t="shared" si="0"/>
        <v>63.95551972048646</v>
      </c>
      <c r="J45" s="60">
        <v>539.09</v>
      </c>
      <c r="K45" s="61">
        <v>134.58</v>
      </c>
      <c r="L45" s="61">
        <v>36.63</v>
      </c>
      <c r="M45" s="61">
        <v>-0.16</v>
      </c>
      <c r="N45" s="61">
        <v>124.45</v>
      </c>
      <c r="O45" s="61">
        <v>5.93</v>
      </c>
      <c r="P45" s="62">
        <v>381.31</v>
      </c>
      <c r="Q45" s="24">
        <f t="shared" si="1"/>
        <v>71.8321616056688</v>
      </c>
      <c r="R45" s="63">
        <f t="shared" si="4"/>
        <v>418.375</v>
      </c>
      <c r="S45" s="17">
        <f t="shared" si="4"/>
        <v>109.69500000000001</v>
      </c>
      <c r="T45" s="64">
        <f t="shared" si="4"/>
        <v>37.855000000000004</v>
      </c>
      <c r="U45" s="17">
        <f t="shared" si="4"/>
        <v>-0.125</v>
      </c>
      <c r="V45" s="17">
        <f t="shared" si="4"/>
        <v>103.73</v>
      </c>
      <c r="W45" s="17">
        <f t="shared" si="4"/>
        <v>3.28</v>
      </c>
      <c r="X45" s="17">
        <f t="shared" si="4"/>
        <v>285.525</v>
      </c>
      <c r="Y45" s="15">
        <f t="shared" si="3"/>
        <v>69.03017627726321</v>
      </c>
    </row>
    <row r="46" spans="1:25" ht="15">
      <c r="A46" s="57" t="s">
        <v>305</v>
      </c>
      <c r="B46" s="58">
        <v>297.66</v>
      </c>
      <c r="C46" s="59">
        <v>105.49</v>
      </c>
      <c r="D46" s="59">
        <v>43.9</v>
      </c>
      <c r="E46" s="59">
        <v>-0.14</v>
      </c>
      <c r="F46" s="59">
        <v>99.55</v>
      </c>
      <c r="G46" s="59">
        <v>4.05</v>
      </c>
      <c r="H46" s="65">
        <v>173.22</v>
      </c>
      <c r="I46" s="10">
        <f t="shared" si="0"/>
        <v>59.55452529731908</v>
      </c>
      <c r="J46" s="60">
        <v>539.09</v>
      </c>
      <c r="K46" s="61">
        <v>135.34</v>
      </c>
      <c r="L46" s="61">
        <v>36.8</v>
      </c>
      <c r="M46" s="61">
        <v>-0.16</v>
      </c>
      <c r="N46" s="61">
        <v>125.1</v>
      </c>
      <c r="O46" s="61">
        <v>6.02</v>
      </c>
      <c r="P46" s="62">
        <v>380.69</v>
      </c>
      <c r="Q46" s="24">
        <f t="shared" si="1"/>
        <v>71.73384778051901</v>
      </c>
      <c r="R46" s="63">
        <f t="shared" si="4"/>
        <v>418.375</v>
      </c>
      <c r="S46" s="17">
        <f t="shared" si="4"/>
        <v>120.41499999999999</v>
      </c>
      <c r="T46" s="64">
        <f t="shared" si="4"/>
        <v>40.349999999999994</v>
      </c>
      <c r="U46" s="17">
        <f t="shared" si="4"/>
        <v>-0.15000000000000002</v>
      </c>
      <c r="V46" s="17">
        <f t="shared" si="4"/>
        <v>112.32499999999999</v>
      </c>
      <c r="W46" s="17">
        <f t="shared" si="4"/>
        <v>5.035</v>
      </c>
      <c r="X46" s="17">
        <f t="shared" si="4"/>
        <v>276.955</v>
      </c>
      <c r="Y46" s="15">
        <f t="shared" si="3"/>
        <v>67.40125485509411</v>
      </c>
    </row>
    <row r="47" spans="1:25" ht="15">
      <c r="A47" s="57" t="s">
        <v>306</v>
      </c>
      <c r="B47" s="58">
        <v>297.66</v>
      </c>
      <c r="C47" s="59">
        <v>126.17</v>
      </c>
      <c r="D47" s="59">
        <v>47.85</v>
      </c>
      <c r="E47" s="59">
        <v>-0.18</v>
      </c>
      <c r="F47" s="59">
        <v>115.21</v>
      </c>
      <c r="G47" s="59">
        <v>9.33</v>
      </c>
      <c r="H47" s="65">
        <v>157.25</v>
      </c>
      <c r="I47" s="10">
        <f t="shared" si="0"/>
        <v>55.9631794665054</v>
      </c>
      <c r="J47" s="60">
        <v>539.09</v>
      </c>
      <c r="K47" s="61">
        <v>136.1</v>
      </c>
      <c r="L47" s="61">
        <v>36.97</v>
      </c>
      <c r="M47" s="61">
        <v>-0.15</v>
      </c>
      <c r="N47" s="61">
        <v>125.74</v>
      </c>
      <c r="O47" s="61">
        <v>6.11</v>
      </c>
      <c r="P47" s="62">
        <v>380.07</v>
      </c>
      <c r="Q47" s="24">
        <f t="shared" si="1"/>
        <v>71.63553395536923</v>
      </c>
      <c r="R47" s="63">
        <f t="shared" si="4"/>
        <v>418.375</v>
      </c>
      <c r="S47" s="17">
        <f t="shared" si="4"/>
        <v>131.135</v>
      </c>
      <c r="T47" s="64">
        <f t="shared" si="4"/>
        <v>42.41</v>
      </c>
      <c r="U47" s="17">
        <f t="shared" si="4"/>
        <v>-0.16499999999999998</v>
      </c>
      <c r="V47" s="17">
        <f t="shared" si="4"/>
        <v>120.475</v>
      </c>
      <c r="W47" s="17">
        <f t="shared" si="4"/>
        <v>7.720000000000001</v>
      </c>
      <c r="X47" s="17">
        <f t="shared" si="4"/>
        <v>268.65999999999997</v>
      </c>
      <c r="Y47" s="15">
        <f t="shared" si="3"/>
        <v>66.06035255452645</v>
      </c>
    </row>
    <row r="48" spans="1:25" ht="15">
      <c r="A48" s="57" t="s">
        <v>307</v>
      </c>
      <c r="B48" s="58">
        <v>297.66</v>
      </c>
      <c r="C48" s="59">
        <v>146.85</v>
      </c>
      <c r="D48" s="59">
        <v>50.92</v>
      </c>
      <c r="E48" s="59">
        <v>-0.21</v>
      </c>
      <c r="F48" s="59">
        <v>129.26</v>
      </c>
      <c r="G48" s="59">
        <v>14.89</v>
      </c>
      <c r="H48" s="65">
        <v>143.29</v>
      </c>
      <c r="I48" s="10">
        <f t="shared" si="0"/>
        <v>53.14116777531411</v>
      </c>
      <c r="J48" s="60">
        <v>539.09</v>
      </c>
      <c r="K48" s="61">
        <v>136.86</v>
      </c>
      <c r="L48" s="61">
        <v>37.13</v>
      </c>
      <c r="M48" s="61">
        <v>-0.15</v>
      </c>
      <c r="N48" s="61">
        <v>126.39</v>
      </c>
      <c r="O48" s="61">
        <v>6.19</v>
      </c>
      <c r="P48" s="62">
        <v>379.44</v>
      </c>
      <c r="Q48" s="24">
        <f t="shared" si="1"/>
        <v>71.53351017455341</v>
      </c>
      <c r="R48" s="63">
        <f t="shared" si="4"/>
        <v>418.375</v>
      </c>
      <c r="S48" s="17">
        <f t="shared" si="4"/>
        <v>141.85500000000002</v>
      </c>
      <c r="T48" s="64">
        <f t="shared" si="4"/>
        <v>44.025000000000006</v>
      </c>
      <c r="U48" s="17">
        <f t="shared" si="4"/>
        <v>-0.18</v>
      </c>
      <c r="V48" s="17">
        <f t="shared" si="4"/>
        <v>127.82499999999999</v>
      </c>
      <c r="W48" s="17">
        <f t="shared" si="4"/>
        <v>10.540000000000001</v>
      </c>
      <c r="X48" s="17">
        <f t="shared" si="4"/>
        <v>261.365</v>
      </c>
      <c r="Y48" s="15">
        <f t="shared" si="3"/>
        <v>64.99073797430536</v>
      </c>
    </row>
    <row r="49" spans="1:25" ht="15">
      <c r="A49" s="57" t="s">
        <v>308</v>
      </c>
      <c r="B49" s="58">
        <v>297.66</v>
      </c>
      <c r="C49" s="59">
        <v>167.53</v>
      </c>
      <c r="D49" s="59">
        <v>53.14</v>
      </c>
      <c r="E49" s="59">
        <v>-0.22</v>
      </c>
      <c r="F49" s="59">
        <v>139.74</v>
      </c>
      <c r="G49" s="59">
        <v>24.57</v>
      </c>
      <c r="H49" s="65">
        <v>131.55</v>
      </c>
      <c r="I49" s="10">
        <f t="shared" si="0"/>
        <v>52.44910300342672</v>
      </c>
      <c r="J49" s="60">
        <v>539.09</v>
      </c>
      <c r="K49" s="61">
        <v>137.62</v>
      </c>
      <c r="L49" s="61">
        <v>37.3</v>
      </c>
      <c r="M49" s="61">
        <v>-0.15</v>
      </c>
      <c r="N49" s="61">
        <v>127.03</v>
      </c>
      <c r="O49" s="61">
        <v>6.28</v>
      </c>
      <c r="P49" s="62">
        <v>378.82</v>
      </c>
      <c r="Q49" s="24">
        <f t="shared" si="1"/>
        <v>71.43519634940363</v>
      </c>
      <c r="R49" s="63">
        <f t="shared" si="4"/>
        <v>418.375</v>
      </c>
      <c r="S49" s="17">
        <f t="shared" si="4"/>
        <v>152.575</v>
      </c>
      <c r="T49" s="64">
        <f t="shared" si="4"/>
        <v>45.22</v>
      </c>
      <c r="U49" s="17">
        <f t="shared" si="4"/>
        <v>-0.185</v>
      </c>
      <c r="V49" s="17">
        <f t="shared" si="4"/>
        <v>133.385</v>
      </c>
      <c r="W49" s="17">
        <f t="shared" si="4"/>
        <v>15.425</v>
      </c>
      <c r="X49" s="17">
        <f t="shared" si="4"/>
        <v>255.185</v>
      </c>
      <c r="Y49" s="15">
        <f t="shared" si="3"/>
        <v>64.68120705109052</v>
      </c>
    </row>
    <row r="50" spans="1:25" ht="15">
      <c r="A50" s="57" t="s">
        <v>309</v>
      </c>
      <c r="B50" s="58">
        <v>297.66</v>
      </c>
      <c r="C50" s="59">
        <v>188.21</v>
      </c>
      <c r="D50" s="59">
        <v>54.63</v>
      </c>
      <c r="E50" s="59">
        <v>-0.23</v>
      </c>
      <c r="F50" s="59">
        <v>147.93</v>
      </c>
      <c r="G50" s="59">
        <v>38.08</v>
      </c>
      <c r="H50" s="65">
        <v>123.71</v>
      </c>
      <c r="I50" s="10">
        <f t="shared" si="0"/>
        <v>54.353960894980844</v>
      </c>
      <c r="J50" s="60">
        <v>539.09</v>
      </c>
      <c r="K50" s="61">
        <v>138.38</v>
      </c>
      <c r="L50" s="61">
        <v>37.47</v>
      </c>
      <c r="M50" s="61">
        <v>-0.15</v>
      </c>
      <c r="N50" s="61">
        <v>127.68</v>
      </c>
      <c r="O50" s="61">
        <v>6.37</v>
      </c>
      <c r="P50" s="62">
        <v>378.2</v>
      </c>
      <c r="Q50" s="24">
        <f t="shared" si="1"/>
        <v>71.33688252425384</v>
      </c>
      <c r="R50" s="63">
        <f t="shared" si="4"/>
        <v>418.375</v>
      </c>
      <c r="S50" s="17">
        <f t="shared" si="4"/>
        <v>163.29500000000002</v>
      </c>
      <c r="T50" s="64">
        <f t="shared" si="4"/>
        <v>46.05</v>
      </c>
      <c r="U50" s="17">
        <f t="shared" si="4"/>
        <v>-0.19</v>
      </c>
      <c r="V50" s="17">
        <f t="shared" si="4"/>
        <v>137.805</v>
      </c>
      <c r="W50" s="17">
        <f t="shared" si="4"/>
        <v>22.224999999999998</v>
      </c>
      <c r="X50" s="17">
        <f t="shared" si="4"/>
        <v>250.95499999999998</v>
      </c>
      <c r="Y50" s="15">
        <f t="shared" si="3"/>
        <v>65.29548849716164</v>
      </c>
    </row>
    <row r="51" spans="1:25" ht="15">
      <c r="A51" s="57" t="s">
        <v>310</v>
      </c>
      <c r="B51" s="58">
        <v>297.66</v>
      </c>
      <c r="C51" s="59">
        <v>208.89</v>
      </c>
      <c r="D51" s="59">
        <v>55.49</v>
      </c>
      <c r="E51" s="59">
        <v>-0.24</v>
      </c>
      <c r="F51" s="59">
        <v>154.89</v>
      </c>
      <c r="G51" s="59">
        <v>50.37</v>
      </c>
      <c r="H51" s="65">
        <v>117.85</v>
      </c>
      <c r="I51" s="10">
        <f t="shared" si="0"/>
        <v>56.51414365383323</v>
      </c>
      <c r="J51" s="60">
        <v>539.09</v>
      </c>
      <c r="K51" s="61">
        <v>139.14</v>
      </c>
      <c r="L51" s="61">
        <v>37.63</v>
      </c>
      <c r="M51" s="61">
        <v>-0.14</v>
      </c>
      <c r="N51" s="61">
        <v>128.32</v>
      </c>
      <c r="O51" s="61">
        <v>6.45</v>
      </c>
      <c r="P51" s="62">
        <v>377.57</v>
      </c>
      <c r="Q51" s="24">
        <f t="shared" si="1"/>
        <v>71.23485874343801</v>
      </c>
      <c r="R51" s="63">
        <f t="shared" si="4"/>
        <v>418.375</v>
      </c>
      <c r="S51" s="17">
        <f t="shared" si="4"/>
        <v>174.015</v>
      </c>
      <c r="T51" s="64">
        <f t="shared" si="4"/>
        <v>46.56</v>
      </c>
      <c r="U51" s="17">
        <f t="shared" si="4"/>
        <v>-0.19</v>
      </c>
      <c r="V51" s="17">
        <f t="shared" si="4"/>
        <v>141.605</v>
      </c>
      <c r="W51" s="17">
        <f t="shared" si="4"/>
        <v>28.41</v>
      </c>
      <c r="X51" s="17">
        <f t="shared" si="4"/>
        <v>247.70999999999998</v>
      </c>
      <c r="Y51" s="15">
        <f t="shared" si="3"/>
        <v>65.99820734986555</v>
      </c>
    </row>
    <row r="52" spans="1:25" ht="15">
      <c r="A52" s="57" t="s">
        <v>311</v>
      </c>
      <c r="B52" s="58">
        <v>297.66</v>
      </c>
      <c r="C52" s="59">
        <v>74.82</v>
      </c>
      <c r="D52" s="59">
        <v>37.19</v>
      </c>
      <c r="E52" s="59">
        <v>-0.02</v>
      </c>
      <c r="F52" s="59">
        <v>74.19</v>
      </c>
      <c r="G52" s="59">
        <v>0</v>
      </c>
      <c r="H52" s="65">
        <v>199.55</v>
      </c>
      <c r="I52" s="10">
        <f t="shared" si="0"/>
        <v>67.03957535443122</v>
      </c>
      <c r="J52" s="60">
        <v>539.09</v>
      </c>
      <c r="K52" s="61">
        <v>156.12</v>
      </c>
      <c r="L52" s="61">
        <v>40.42</v>
      </c>
      <c r="M52" s="61">
        <v>-0.16</v>
      </c>
      <c r="N52" s="61">
        <v>140.83</v>
      </c>
      <c r="O52" s="61">
        <v>10.54</v>
      </c>
      <c r="P52" s="62">
        <v>364.55</v>
      </c>
      <c r="Q52" s="24">
        <f t="shared" si="1"/>
        <v>69.5783635385557</v>
      </c>
      <c r="R52" s="63">
        <f t="shared" si="4"/>
        <v>418.375</v>
      </c>
      <c r="S52" s="17">
        <f t="shared" si="4"/>
        <v>115.47</v>
      </c>
      <c r="T52" s="64">
        <f t="shared" si="4"/>
        <v>38.805</v>
      </c>
      <c r="U52" s="17">
        <f t="shared" si="4"/>
        <v>-0.09</v>
      </c>
      <c r="V52" s="17">
        <f t="shared" si="4"/>
        <v>107.51</v>
      </c>
      <c r="W52" s="17">
        <f t="shared" si="4"/>
        <v>5.27</v>
      </c>
      <c r="X52" s="17">
        <f t="shared" si="4"/>
        <v>282.05</v>
      </c>
      <c r="Y52" s="15">
        <f t="shared" si="3"/>
        <v>68.67523155064237</v>
      </c>
    </row>
    <row r="53" spans="1:25" ht="15">
      <c r="A53" s="57" t="s">
        <v>312</v>
      </c>
      <c r="B53" s="58">
        <v>297.66</v>
      </c>
      <c r="C53" s="59">
        <v>95.5</v>
      </c>
      <c r="D53" s="59">
        <v>42.09</v>
      </c>
      <c r="E53" s="59">
        <v>-0.08</v>
      </c>
      <c r="F53" s="59">
        <v>91.52</v>
      </c>
      <c r="G53" s="59">
        <v>2.51</v>
      </c>
      <c r="H53" s="65">
        <v>181.01</v>
      </c>
      <c r="I53" s="10">
        <f t="shared" si="0"/>
        <v>61.65423637707451</v>
      </c>
      <c r="J53" s="60">
        <v>539.09</v>
      </c>
      <c r="K53" s="61">
        <v>156.88</v>
      </c>
      <c r="L53" s="61">
        <v>40.57</v>
      </c>
      <c r="M53" s="61">
        <v>-0.16</v>
      </c>
      <c r="N53" s="61">
        <v>141.47</v>
      </c>
      <c r="O53" s="61">
        <v>10.63</v>
      </c>
      <c r="P53" s="62">
        <v>363.93</v>
      </c>
      <c r="Q53" s="24">
        <f t="shared" si="1"/>
        <v>69.48004971340592</v>
      </c>
      <c r="R53" s="63">
        <f t="shared" si="4"/>
        <v>418.375</v>
      </c>
      <c r="S53" s="17">
        <f t="shared" si="4"/>
        <v>126.19</v>
      </c>
      <c r="T53" s="64">
        <f t="shared" si="4"/>
        <v>41.33</v>
      </c>
      <c r="U53" s="17">
        <f t="shared" si="4"/>
        <v>-0.12</v>
      </c>
      <c r="V53" s="17">
        <f t="shared" si="4"/>
        <v>116.495</v>
      </c>
      <c r="W53" s="17">
        <f t="shared" si="4"/>
        <v>6.57</v>
      </c>
      <c r="X53" s="17">
        <f t="shared" si="4"/>
        <v>272.47</v>
      </c>
      <c r="Y53" s="15">
        <f t="shared" si="3"/>
        <v>66.69614580221095</v>
      </c>
    </row>
    <row r="54" spans="1:25" ht="15">
      <c r="A54" s="57" t="s">
        <v>313</v>
      </c>
      <c r="B54" s="58">
        <v>297.66</v>
      </c>
      <c r="C54" s="59">
        <v>116.18</v>
      </c>
      <c r="D54" s="59">
        <v>46.35</v>
      </c>
      <c r="E54" s="59">
        <v>-0.13</v>
      </c>
      <c r="F54" s="59">
        <v>107.93</v>
      </c>
      <c r="G54" s="59">
        <v>5.69</v>
      </c>
      <c r="H54" s="65">
        <v>163.66</v>
      </c>
      <c r="I54" s="10">
        <f t="shared" si="0"/>
        <v>56.89377141705301</v>
      </c>
      <c r="J54" s="60">
        <v>539.09</v>
      </c>
      <c r="K54" s="61">
        <v>157.64</v>
      </c>
      <c r="L54" s="61">
        <v>40.72</v>
      </c>
      <c r="M54" s="61">
        <v>-0.16</v>
      </c>
      <c r="N54" s="61">
        <v>142.12</v>
      </c>
      <c r="O54" s="61">
        <v>10.71</v>
      </c>
      <c r="P54" s="62">
        <v>363.3</v>
      </c>
      <c r="Q54" s="24">
        <f t="shared" si="1"/>
        <v>69.3780259325901</v>
      </c>
      <c r="R54" s="63">
        <f t="shared" si="4"/>
        <v>418.375</v>
      </c>
      <c r="S54" s="17">
        <f t="shared" si="4"/>
        <v>136.91</v>
      </c>
      <c r="T54" s="64">
        <f t="shared" si="4"/>
        <v>43.535</v>
      </c>
      <c r="U54" s="17">
        <f t="shared" si="4"/>
        <v>-0.14500000000000002</v>
      </c>
      <c r="V54" s="17">
        <f t="shared" si="4"/>
        <v>125.025</v>
      </c>
      <c r="W54" s="17">
        <f t="shared" si="4"/>
        <v>8.200000000000001</v>
      </c>
      <c r="X54" s="17">
        <f t="shared" si="4"/>
        <v>263.48</v>
      </c>
      <c r="Y54" s="15">
        <f t="shared" si="3"/>
        <v>64.93695847027189</v>
      </c>
    </row>
    <row r="55" spans="1:25" ht="15">
      <c r="A55" s="57" t="s">
        <v>314</v>
      </c>
      <c r="B55" s="58">
        <v>297.66</v>
      </c>
      <c r="C55" s="59">
        <v>136.86</v>
      </c>
      <c r="D55" s="59">
        <v>49.81</v>
      </c>
      <c r="E55" s="59">
        <v>-0.17</v>
      </c>
      <c r="F55" s="59">
        <v>122.51</v>
      </c>
      <c r="G55" s="59">
        <v>11.96</v>
      </c>
      <c r="H55" s="65">
        <v>148.83</v>
      </c>
      <c r="I55" s="10">
        <f t="shared" si="0"/>
        <v>54.018007122219984</v>
      </c>
      <c r="J55" s="60">
        <v>539.09</v>
      </c>
      <c r="K55" s="61">
        <v>158.4</v>
      </c>
      <c r="L55" s="61">
        <v>40.87</v>
      </c>
      <c r="M55" s="61">
        <v>-0.16</v>
      </c>
      <c r="N55" s="61">
        <v>142.76</v>
      </c>
      <c r="O55" s="61">
        <v>10.8</v>
      </c>
      <c r="P55" s="62">
        <v>362.68</v>
      </c>
      <c r="Q55" s="24">
        <f t="shared" si="1"/>
        <v>69.27971210744032</v>
      </c>
      <c r="R55" s="63">
        <f t="shared" si="4"/>
        <v>418.375</v>
      </c>
      <c r="S55" s="17">
        <f t="shared" si="4"/>
        <v>147.63</v>
      </c>
      <c r="T55" s="64">
        <f t="shared" si="4"/>
        <v>45.34</v>
      </c>
      <c r="U55" s="17">
        <f t="shared" si="4"/>
        <v>-0.165</v>
      </c>
      <c r="V55" s="17">
        <f t="shared" si="4"/>
        <v>132.635</v>
      </c>
      <c r="W55" s="17">
        <f t="shared" si="4"/>
        <v>11.38</v>
      </c>
      <c r="X55" s="17">
        <f t="shared" si="4"/>
        <v>255.755</v>
      </c>
      <c r="Y55" s="15">
        <f t="shared" si="3"/>
        <v>63.85061248879594</v>
      </c>
    </row>
    <row r="56" spans="1:25" ht="15">
      <c r="A56" s="57" t="s">
        <v>315</v>
      </c>
      <c r="B56" s="58">
        <v>297.66</v>
      </c>
      <c r="C56" s="59">
        <v>157.54</v>
      </c>
      <c r="D56" s="59">
        <v>52.44</v>
      </c>
      <c r="E56" s="59">
        <v>-0.19</v>
      </c>
      <c r="F56" s="59">
        <v>136.24</v>
      </c>
      <c r="G56" s="59">
        <v>19.32</v>
      </c>
      <c r="H56" s="65">
        <v>135.05</v>
      </c>
      <c r="I56" s="10">
        <f t="shared" si="0"/>
        <v>51.8611839010952</v>
      </c>
      <c r="J56" s="60">
        <v>539.09</v>
      </c>
      <c r="K56" s="61">
        <v>159.16</v>
      </c>
      <c r="L56" s="61">
        <v>41.01</v>
      </c>
      <c r="M56" s="61">
        <v>-0.15</v>
      </c>
      <c r="N56" s="61">
        <v>143.41</v>
      </c>
      <c r="O56" s="61">
        <v>10.89</v>
      </c>
      <c r="P56" s="62">
        <v>362.06</v>
      </c>
      <c r="Q56" s="24">
        <f t="shared" si="1"/>
        <v>69.18139828229052</v>
      </c>
      <c r="R56" s="63">
        <f t="shared" si="4"/>
        <v>418.375</v>
      </c>
      <c r="S56" s="17">
        <f t="shared" si="4"/>
        <v>158.35</v>
      </c>
      <c r="T56" s="64">
        <f t="shared" si="4"/>
        <v>46.724999999999994</v>
      </c>
      <c r="U56" s="17">
        <f aca="true" t="shared" si="5" ref="U56:X119">SUM(E56,M56)/2</f>
        <v>-0.16999999999999998</v>
      </c>
      <c r="V56" s="17">
        <f t="shared" si="5"/>
        <v>139.825</v>
      </c>
      <c r="W56" s="17">
        <f t="shared" si="5"/>
        <v>15.105</v>
      </c>
      <c r="X56" s="17">
        <f t="shared" si="5"/>
        <v>248.555</v>
      </c>
      <c r="Y56" s="15">
        <f t="shared" si="3"/>
        <v>63.02001792650135</v>
      </c>
    </row>
    <row r="57" spans="1:25" ht="15">
      <c r="A57" s="57" t="s">
        <v>316</v>
      </c>
      <c r="B57" s="58">
        <v>297.66</v>
      </c>
      <c r="C57" s="59">
        <v>178.22</v>
      </c>
      <c r="D57" s="59">
        <v>54.3</v>
      </c>
      <c r="E57" s="59">
        <v>-0.21</v>
      </c>
      <c r="F57" s="59">
        <v>145.15</v>
      </c>
      <c r="G57" s="59">
        <v>30.79</v>
      </c>
      <c r="H57" s="65">
        <v>124.87</v>
      </c>
      <c r="I57" s="10">
        <f t="shared" si="0"/>
        <v>52.29456426795672</v>
      </c>
      <c r="J57" s="60">
        <v>539.09</v>
      </c>
      <c r="K57" s="61">
        <v>159.92</v>
      </c>
      <c r="L57" s="61">
        <v>41.16</v>
      </c>
      <c r="M57" s="61">
        <v>-0.15</v>
      </c>
      <c r="N57" s="61">
        <v>144.05</v>
      </c>
      <c r="O57" s="61">
        <v>10.97</v>
      </c>
      <c r="P57" s="62">
        <v>361.43</v>
      </c>
      <c r="Q57" s="24">
        <f t="shared" si="1"/>
        <v>69.0793745014747</v>
      </c>
      <c r="R57" s="63">
        <f aca="true" t="shared" si="6" ref="R57:W120">SUM(B57,J57)/2</f>
        <v>418.375</v>
      </c>
      <c r="S57" s="17">
        <f t="shared" si="6"/>
        <v>169.07</v>
      </c>
      <c r="T57" s="64">
        <f t="shared" si="6"/>
        <v>47.73</v>
      </c>
      <c r="U57" s="17">
        <f t="shared" si="5"/>
        <v>-0.18</v>
      </c>
      <c r="V57" s="17">
        <f t="shared" si="5"/>
        <v>144.60000000000002</v>
      </c>
      <c r="W57" s="17">
        <f t="shared" si="5"/>
        <v>20.88</v>
      </c>
      <c r="X57" s="17">
        <f t="shared" si="5"/>
        <v>243.15</v>
      </c>
      <c r="Y57" s="15">
        <f t="shared" si="3"/>
        <v>63.10845533313416</v>
      </c>
    </row>
    <row r="58" spans="1:25" ht="15">
      <c r="A58" s="57" t="s">
        <v>317</v>
      </c>
      <c r="B58" s="58">
        <v>297.66</v>
      </c>
      <c r="C58" s="59">
        <v>198.9</v>
      </c>
      <c r="D58" s="59">
        <v>55.49</v>
      </c>
      <c r="E58" s="59">
        <v>-0.22</v>
      </c>
      <c r="F58" s="59">
        <v>152.7</v>
      </c>
      <c r="G58" s="59">
        <v>42.97</v>
      </c>
      <c r="H58" s="65">
        <v>118.12</v>
      </c>
      <c r="I58" s="10">
        <f t="shared" si="0"/>
        <v>54.118793254048235</v>
      </c>
      <c r="J58" s="60">
        <v>539.09</v>
      </c>
      <c r="K58" s="61">
        <v>160.68</v>
      </c>
      <c r="L58" s="61">
        <v>41.3</v>
      </c>
      <c r="M58" s="61">
        <v>-0.15</v>
      </c>
      <c r="N58" s="61">
        <v>144.7</v>
      </c>
      <c r="O58" s="61">
        <v>11.06</v>
      </c>
      <c r="P58" s="62">
        <v>360.81</v>
      </c>
      <c r="Q58" s="24">
        <f t="shared" si="1"/>
        <v>68.98106067632492</v>
      </c>
      <c r="R58" s="63">
        <f t="shared" si="6"/>
        <v>418.375</v>
      </c>
      <c r="S58" s="17">
        <f t="shared" si="6"/>
        <v>179.79000000000002</v>
      </c>
      <c r="T58" s="64">
        <f t="shared" si="6"/>
        <v>48.394999999999996</v>
      </c>
      <c r="U58" s="17">
        <f t="shared" si="5"/>
        <v>-0.185</v>
      </c>
      <c r="V58" s="17">
        <f t="shared" si="5"/>
        <v>148.7</v>
      </c>
      <c r="W58" s="17">
        <f t="shared" si="5"/>
        <v>27.015</v>
      </c>
      <c r="X58" s="17">
        <f t="shared" si="5"/>
        <v>239.465</v>
      </c>
      <c r="Y58" s="15">
        <f t="shared" si="3"/>
        <v>63.69405437705408</v>
      </c>
    </row>
    <row r="59" spans="1:25" ht="15">
      <c r="A59" s="57" t="s">
        <v>318</v>
      </c>
      <c r="B59" s="58">
        <v>297.66</v>
      </c>
      <c r="C59" s="59">
        <v>219.58</v>
      </c>
      <c r="D59" s="59">
        <v>56.1</v>
      </c>
      <c r="E59" s="59">
        <v>-0.23</v>
      </c>
      <c r="F59" s="59">
        <v>159.35</v>
      </c>
      <c r="G59" s="59">
        <v>57.87</v>
      </c>
      <c r="H59" s="65">
        <v>112.35</v>
      </c>
      <c r="I59" s="10">
        <f t="shared" si="0"/>
        <v>57.186051199354964</v>
      </c>
      <c r="J59" s="60">
        <v>539.09</v>
      </c>
      <c r="K59" s="61">
        <v>161.44</v>
      </c>
      <c r="L59" s="61">
        <v>41.45</v>
      </c>
      <c r="M59" s="61">
        <v>-0.15</v>
      </c>
      <c r="N59" s="61">
        <v>145.34</v>
      </c>
      <c r="O59" s="61">
        <v>11.15</v>
      </c>
      <c r="P59" s="62">
        <v>360.19</v>
      </c>
      <c r="Q59" s="24">
        <f t="shared" si="1"/>
        <v>68.88274685117513</v>
      </c>
      <c r="R59" s="63">
        <f t="shared" si="6"/>
        <v>418.375</v>
      </c>
      <c r="S59" s="17">
        <f t="shared" si="6"/>
        <v>190.51</v>
      </c>
      <c r="T59" s="64">
        <f t="shared" si="6"/>
        <v>48.775000000000006</v>
      </c>
      <c r="U59" s="17">
        <f t="shared" si="5"/>
        <v>-0.19</v>
      </c>
      <c r="V59" s="17">
        <f t="shared" si="5"/>
        <v>152.345</v>
      </c>
      <c r="W59" s="17">
        <f t="shared" si="5"/>
        <v>34.51</v>
      </c>
      <c r="X59" s="17">
        <f t="shared" si="5"/>
        <v>236.26999999999998</v>
      </c>
      <c r="Y59" s="15">
        <f t="shared" si="3"/>
        <v>64.72184045413803</v>
      </c>
    </row>
    <row r="60" spans="1:25" ht="15">
      <c r="A60" s="57" t="s">
        <v>319</v>
      </c>
      <c r="B60" s="58">
        <v>297.66</v>
      </c>
      <c r="C60" s="59">
        <v>85.51</v>
      </c>
      <c r="D60" s="59">
        <v>40.32</v>
      </c>
      <c r="E60" s="59">
        <v>-0.02</v>
      </c>
      <c r="F60" s="59">
        <v>82.31</v>
      </c>
      <c r="G60" s="59">
        <v>1.56</v>
      </c>
      <c r="H60" s="65">
        <v>188.69</v>
      </c>
      <c r="I60" s="10">
        <f t="shared" si="0"/>
        <v>63.91520526775515</v>
      </c>
      <c r="J60" s="60">
        <v>539.09</v>
      </c>
      <c r="K60" s="61">
        <v>178.42</v>
      </c>
      <c r="L60" s="61">
        <v>43.92</v>
      </c>
      <c r="M60" s="61">
        <v>-0.16</v>
      </c>
      <c r="N60" s="61">
        <v>157.55</v>
      </c>
      <c r="O60" s="61">
        <v>17.35</v>
      </c>
      <c r="P60" s="62">
        <v>343.93</v>
      </c>
      <c r="Q60" s="24">
        <f t="shared" si="1"/>
        <v>67.01663915116214</v>
      </c>
      <c r="R60" s="63">
        <f t="shared" si="6"/>
        <v>418.375</v>
      </c>
      <c r="S60" s="17">
        <f t="shared" si="6"/>
        <v>131.965</v>
      </c>
      <c r="T60" s="64">
        <f t="shared" si="6"/>
        <v>42.120000000000005</v>
      </c>
      <c r="U60" s="17">
        <f t="shared" si="5"/>
        <v>-0.09</v>
      </c>
      <c r="V60" s="17">
        <f t="shared" si="5"/>
        <v>119.93</v>
      </c>
      <c r="W60" s="17">
        <f t="shared" si="5"/>
        <v>9.455</v>
      </c>
      <c r="X60" s="17">
        <f t="shared" si="5"/>
        <v>266.31</v>
      </c>
      <c r="Y60" s="15">
        <f t="shared" si="3"/>
        <v>65.91335524350164</v>
      </c>
    </row>
    <row r="61" spans="1:25" ht="15">
      <c r="A61" s="57" t="s">
        <v>320</v>
      </c>
      <c r="B61" s="58">
        <v>297.66</v>
      </c>
      <c r="C61" s="59">
        <v>106.19</v>
      </c>
      <c r="D61" s="59">
        <v>44.72</v>
      </c>
      <c r="E61" s="59">
        <v>-0.07</v>
      </c>
      <c r="F61" s="59">
        <v>98.64</v>
      </c>
      <c r="G61" s="59">
        <v>4.78</v>
      </c>
      <c r="H61" s="65">
        <v>173.21</v>
      </c>
      <c r="I61" s="10">
        <f t="shared" si="0"/>
        <v>59.796412013706906</v>
      </c>
      <c r="J61" s="60">
        <v>539.09</v>
      </c>
      <c r="K61" s="61">
        <v>179.18</v>
      </c>
      <c r="L61" s="61">
        <v>44.05</v>
      </c>
      <c r="M61" s="61">
        <v>-0.16</v>
      </c>
      <c r="N61" s="61">
        <v>158.11</v>
      </c>
      <c r="O61" s="61">
        <v>17.53</v>
      </c>
      <c r="P61" s="62">
        <v>343.4</v>
      </c>
      <c r="Q61" s="24">
        <f t="shared" si="1"/>
        <v>66.9517149270066</v>
      </c>
      <c r="R61" s="63">
        <f t="shared" si="6"/>
        <v>418.375</v>
      </c>
      <c r="S61" s="17">
        <f t="shared" si="6"/>
        <v>142.685</v>
      </c>
      <c r="T61" s="64">
        <f t="shared" si="6"/>
        <v>44.385</v>
      </c>
      <c r="U61" s="17">
        <f t="shared" si="5"/>
        <v>-0.115</v>
      </c>
      <c r="V61" s="17">
        <f t="shared" si="5"/>
        <v>128.375</v>
      </c>
      <c r="W61" s="17">
        <f t="shared" si="5"/>
        <v>11.155000000000001</v>
      </c>
      <c r="X61" s="17">
        <f t="shared" si="5"/>
        <v>258.305</v>
      </c>
      <c r="Y61" s="15">
        <f t="shared" si="3"/>
        <v>64.40633403047507</v>
      </c>
    </row>
    <row r="62" spans="1:25" ht="15">
      <c r="A62" s="57" t="s">
        <v>321</v>
      </c>
      <c r="B62" s="58">
        <v>297.66</v>
      </c>
      <c r="C62" s="59">
        <v>126.87</v>
      </c>
      <c r="D62" s="59">
        <v>48.47</v>
      </c>
      <c r="E62" s="59">
        <v>-0.12</v>
      </c>
      <c r="F62" s="59">
        <v>114.58</v>
      </c>
      <c r="G62" s="59">
        <v>11.11</v>
      </c>
      <c r="H62" s="65">
        <v>156.97</v>
      </c>
      <c r="I62" s="10">
        <f t="shared" si="0"/>
        <v>56.467110125646705</v>
      </c>
      <c r="J62" s="60">
        <v>539.09</v>
      </c>
      <c r="K62" s="61">
        <v>179.94</v>
      </c>
      <c r="L62" s="61">
        <v>44.18</v>
      </c>
      <c r="M62" s="61">
        <v>-0.16</v>
      </c>
      <c r="N62" s="61">
        <v>158.67</v>
      </c>
      <c r="O62" s="61">
        <v>17.71</v>
      </c>
      <c r="P62" s="62">
        <v>342.86</v>
      </c>
      <c r="Q62" s="24">
        <f t="shared" si="1"/>
        <v>66.88493572501808</v>
      </c>
      <c r="R62" s="63">
        <f t="shared" si="6"/>
        <v>418.375</v>
      </c>
      <c r="S62" s="17">
        <f t="shared" si="6"/>
        <v>153.405</v>
      </c>
      <c r="T62" s="64">
        <f t="shared" si="6"/>
        <v>46.325</v>
      </c>
      <c r="U62" s="17">
        <f t="shared" si="5"/>
        <v>-0.14</v>
      </c>
      <c r="V62" s="17">
        <f t="shared" si="5"/>
        <v>136.625</v>
      </c>
      <c r="W62" s="17">
        <f t="shared" si="5"/>
        <v>14.41</v>
      </c>
      <c r="X62" s="17">
        <f t="shared" si="5"/>
        <v>249.91500000000002</v>
      </c>
      <c r="Y62" s="15">
        <f t="shared" si="3"/>
        <v>63.178966238422475</v>
      </c>
    </row>
    <row r="63" spans="1:25" ht="15">
      <c r="A63" s="57" t="s">
        <v>322</v>
      </c>
      <c r="B63" s="58">
        <v>297.66</v>
      </c>
      <c r="C63" s="59">
        <v>147.55</v>
      </c>
      <c r="D63" s="59">
        <v>51.47</v>
      </c>
      <c r="E63" s="59">
        <v>-0.15</v>
      </c>
      <c r="F63" s="59">
        <v>127.58</v>
      </c>
      <c r="G63" s="59">
        <v>18.14</v>
      </c>
      <c r="H63" s="65">
        <v>144.56</v>
      </c>
      <c r="I63" s="10">
        <f t="shared" si="0"/>
        <v>54.65967882819323</v>
      </c>
      <c r="J63" s="60">
        <v>539.09</v>
      </c>
      <c r="K63" s="61">
        <v>180.7</v>
      </c>
      <c r="L63" s="61">
        <v>44.31</v>
      </c>
      <c r="M63" s="61">
        <v>-0.16</v>
      </c>
      <c r="N63" s="61">
        <v>159.23</v>
      </c>
      <c r="O63" s="61">
        <v>17.89</v>
      </c>
      <c r="P63" s="62">
        <v>342.33</v>
      </c>
      <c r="Q63" s="24">
        <f t="shared" si="1"/>
        <v>66.82001150086256</v>
      </c>
      <c r="R63" s="63">
        <f t="shared" si="6"/>
        <v>418.375</v>
      </c>
      <c r="S63" s="17">
        <f t="shared" si="6"/>
        <v>164.125</v>
      </c>
      <c r="T63" s="64">
        <f t="shared" si="6"/>
        <v>47.89</v>
      </c>
      <c r="U63" s="17">
        <f t="shared" si="5"/>
        <v>-0.155</v>
      </c>
      <c r="V63" s="17">
        <f t="shared" si="5"/>
        <v>143.405</v>
      </c>
      <c r="W63" s="17">
        <f t="shared" si="5"/>
        <v>18.015</v>
      </c>
      <c r="X63" s="17">
        <f t="shared" si="5"/>
        <v>243.445</v>
      </c>
      <c r="Y63" s="15">
        <f t="shared" si="3"/>
        <v>62.494173887063035</v>
      </c>
    </row>
    <row r="64" spans="1:25" ht="15">
      <c r="A64" s="57" t="s">
        <v>323</v>
      </c>
      <c r="B64" s="58">
        <v>297.66</v>
      </c>
      <c r="C64" s="59">
        <v>168.23</v>
      </c>
      <c r="D64" s="59">
        <v>53.71</v>
      </c>
      <c r="E64" s="59">
        <v>-0.18</v>
      </c>
      <c r="F64" s="59">
        <v>140.13</v>
      </c>
      <c r="G64" s="59">
        <v>26.76</v>
      </c>
      <c r="H64" s="65">
        <v>130.62</v>
      </c>
      <c r="I64" s="10">
        <f t="shared" si="0"/>
        <v>52.872404757105414</v>
      </c>
      <c r="J64" s="60">
        <v>539.09</v>
      </c>
      <c r="K64" s="61">
        <v>181.46</v>
      </c>
      <c r="L64" s="61">
        <v>44.43</v>
      </c>
      <c r="M64" s="61">
        <v>-0.15</v>
      </c>
      <c r="N64" s="61">
        <v>159.79</v>
      </c>
      <c r="O64" s="61">
        <v>18.07</v>
      </c>
      <c r="P64" s="62">
        <v>341.8</v>
      </c>
      <c r="Q64" s="24">
        <f t="shared" si="1"/>
        <v>66.75508727670704</v>
      </c>
      <c r="R64" s="63">
        <f t="shared" si="6"/>
        <v>418.375</v>
      </c>
      <c r="S64" s="17">
        <f t="shared" si="6"/>
        <v>174.845</v>
      </c>
      <c r="T64" s="64">
        <f t="shared" si="6"/>
        <v>49.07</v>
      </c>
      <c r="U64" s="17">
        <f t="shared" si="5"/>
        <v>-0.16499999999999998</v>
      </c>
      <c r="V64" s="17">
        <f t="shared" si="5"/>
        <v>149.95999999999998</v>
      </c>
      <c r="W64" s="17">
        <f t="shared" si="5"/>
        <v>22.415</v>
      </c>
      <c r="X64" s="17">
        <f t="shared" si="5"/>
        <v>236.21</v>
      </c>
      <c r="Y64" s="15">
        <f t="shared" si="3"/>
        <v>61.81655213624141</v>
      </c>
    </row>
    <row r="65" spans="1:25" ht="15">
      <c r="A65" s="57" t="s">
        <v>324</v>
      </c>
      <c r="B65" s="58">
        <v>297.66</v>
      </c>
      <c r="C65" s="59">
        <v>188.91</v>
      </c>
      <c r="D65" s="59">
        <v>55.25</v>
      </c>
      <c r="E65" s="59">
        <v>-0.2</v>
      </c>
      <c r="F65" s="59">
        <v>148.39</v>
      </c>
      <c r="G65" s="59">
        <v>37.96</v>
      </c>
      <c r="H65" s="65">
        <v>122.29</v>
      </c>
      <c r="I65" s="10">
        <f t="shared" si="0"/>
        <v>53.83659208492911</v>
      </c>
      <c r="J65" s="60">
        <v>539.09</v>
      </c>
      <c r="K65" s="61">
        <v>182.22</v>
      </c>
      <c r="L65" s="61">
        <v>44.56</v>
      </c>
      <c r="M65" s="61">
        <v>-0.15</v>
      </c>
      <c r="N65" s="61">
        <v>160.34</v>
      </c>
      <c r="O65" s="61">
        <v>18.25</v>
      </c>
      <c r="P65" s="62">
        <v>341.27</v>
      </c>
      <c r="Q65" s="24">
        <f t="shared" si="1"/>
        <v>66.69016305255151</v>
      </c>
      <c r="R65" s="63">
        <f t="shared" si="6"/>
        <v>418.375</v>
      </c>
      <c r="S65" s="17">
        <f t="shared" si="6"/>
        <v>185.565</v>
      </c>
      <c r="T65" s="64">
        <f t="shared" si="6"/>
        <v>49.905</v>
      </c>
      <c r="U65" s="17">
        <f t="shared" si="5"/>
        <v>-0.175</v>
      </c>
      <c r="V65" s="17">
        <f t="shared" si="5"/>
        <v>154.365</v>
      </c>
      <c r="W65" s="17">
        <f t="shared" si="5"/>
        <v>28.105</v>
      </c>
      <c r="X65" s="17">
        <f t="shared" si="5"/>
        <v>231.78</v>
      </c>
      <c r="Y65" s="15">
        <f t="shared" si="3"/>
        <v>62.1177173588288</v>
      </c>
    </row>
    <row r="66" spans="1:25" ht="15">
      <c r="A66" s="57" t="s">
        <v>325</v>
      </c>
      <c r="B66" s="58">
        <v>297.66</v>
      </c>
      <c r="C66" s="59">
        <v>209.59</v>
      </c>
      <c r="D66" s="59">
        <v>56.16</v>
      </c>
      <c r="E66" s="59">
        <v>-0.21</v>
      </c>
      <c r="F66" s="59">
        <v>155.64</v>
      </c>
      <c r="G66" s="59">
        <v>50.65</v>
      </c>
      <c r="H66" s="65">
        <v>115.69</v>
      </c>
      <c r="I66" s="10">
        <f t="shared" si="0"/>
        <v>55.8825505610428</v>
      </c>
      <c r="J66" s="60">
        <v>539.09</v>
      </c>
      <c r="K66" s="61">
        <v>182.98</v>
      </c>
      <c r="L66" s="61">
        <v>44.68</v>
      </c>
      <c r="M66" s="61">
        <v>-0.15</v>
      </c>
      <c r="N66" s="61">
        <v>160.9</v>
      </c>
      <c r="O66" s="61">
        <v>18.43</v>
      </c>
      <c r="P66" s="62">
        <v>340.73</v>
      </c>
      <c r="Q66" s="24">
        <f t="shared" si="1"/>
        <v>66.62338385056299</v>
      </c>
      <c r="R66" s="63">
        <f t="shared" si="6"/>
        <v>418.375</v>
      </c>
      <c r="S66" s="17">
        <f t="shared" si="6"/>
        <v>196.285</v>
      </c>
      <c r="T66" s="64">
        <f t="shared" si="6"/>
        <v>50.42</v>
      </c>
      <c r="U66" s="17">
        <f t="shared" si="5"/>
        <v>-0.18</v>
      </c>
      <c r="V66" s="17">
        <f t="shared" si="5"/>
        <v>158.26999999999998</v>
      </c>
      <c r="W66" s="17">
        <f t="shared" si="5"/>
        <v>34.54</v>
      </c>
      <c r="X66" s="17">
        <f t="shared" si="5"/>
        <v>228.21</v>
      </c>
      <c r="Y66" s="15">
        <f t="shared" si="3"/>
        <v>62.802509710188225</v>
      </c>
    </row>
    <row r="67" spans="1:25" ht="15">
      <c r="A67" s="57" t="s">
        <v>326</v>
      </c>
      <c r="B67" s="58">
        <v>297.66</v>
      </c>
      <c r="C67" s="59">
        <v>230.27</v>
      </c>
      <c r="D67" s="59">
        <v>56.56</v>
      </c>
      <c r="E67" s="59">
        <v>-0.23</v>
      </c>
      <c r="F67" s="59">
        <v>161.36</v>
      </c>
      <c r="G67" s="59">
        <v>65.91</v>
      </c>
      <c r="H67" s="65">
        <v>110.7</v>
      </c>
      <c r="I67" s="10">
        <f t="shared" si="0"/>
        <v>59.33279580729691</v>
      </c>
      <c r="J67" s="60">
        <v>539.09</v>
      </c>
      <c r="K67" s="61">
        <v>183.74</v>
      </c>
      <c r="L67" s="61">
        <v>44.81</v>
      </c>
      <c r="M67" s="61">
        <v>-0.15</v>
      </c>
      <c r="N67" s="61">
        <v>161.46</v>
      </c>
      <c r="O67" s="61">
        <v>18.61</v>
      </c>
      <c r="P67" s="62">
        <v>340.2</v>
      </c>
      <c r="Q67" s="24">
        <f t="shared" si="1"/>
        <v>66.55845962640745</v>
      </c>
      <c r="R67" s="63">
        <f t="shared" si="6"/>
        <v>418.375</v>
      </c>
      <c r="S67" s="17">
        <f t="shared" si="6"/>
        <v>207.005</v>
      </c>
      <c r="T67" s="64">
        <f t="shared" si="6"/>
        <v>50.685</v>
      </c>
      <c r="U67" s="17">
        <f t="shared" si="5"/>
        <v>-0.19</v>
      </c>
      <c r="V67" s="17">
        <f t="shared" si="5"/>
        <v>161.41000000000003</v>
      </c>
      <c r="W67" s="17">
        <f t="shared" si="5"/>
        <v>42.26</v>
      </c>
      <c r="X67" s="17">
        <f t="shared" si="5"/>
        <v>225.45</v>
      </c>
      <c r="Y67" s="15">
        <f t="shared" si="3"/>
        <v>63.98804899910367</v>
      </c>
    </row>
    <row r="68" spans="1:25" ht="15">
      <c r="A68" s="57" t="s">
        <v>327</v>
      </c>
      <c r="B68" s="58">
        <v>297.66</v>
      </c>
      <c r="C68" s="59">
        <v>110.7</v>
      </c>
      <c r="D68" s="59">
        <v>46.06</v>
      </c>
      <c r="E68" s="59">
        <v>-0.03</v>
      </c>
      <c r="F68" s="59">
        <v>95.18</v>
      </c>
      <c r="G68" s="59">
        <v>12.74</v>
      </c>
      <c r="H68" s="65">
        <v>177.62</v>
      </c>
      <c r="I68" s="10">
        <f aca="true" t="shared" si="7" ref="I68:I131">(G68+H68)*100/B68</f>
        <v>63.952160182758846</v>
      </c>
      <c r="J68" s="60">
        <v>539.09</v>
      </c>
      <c r="K68" s="61">
        <v>224.16</v>
      </c>
      <c r="L68" s="61">
        <v>49.72</v>
      </c>
      <c r="M68" s="61">
        <v>-0.17</v>
      </c>
      <c r="N68" s="61">
        <v>188.53</v>
      </c>
      <c r="O68" s="61">
        <v>29.89</v>
      </c>
      <c r="P68" s="62">
        <v>314</v>
      </c>
      <c r="Q68" s="24">
        <f aca="true" t="shared" si="8" ref="Q68:Q131">(O68+P68)*100/J68</f>
        <v>63.790832699549235</v>
      </c>
      <c r="R68" s="63">
        <f t="shared" si="6"/>
        <v>418.375</v>
      </c>
      <c r="S68" s="17">
        <f t="shared" si="6"/>
        <v>167.43</v>
      </c>
      <c r="T68" s="64">
        <f t="shared" si="6"/>
        <v>47.89</v>
      </c>
      <c r="U68" s="17">
        <f t="shared" si="5"/>
        <v>-0.1</v>
      </c>
      <c r="V68" s="17">
        <f t="shared" si="5"/>
        <v>141.85500000000002</v>
      </c>
      <c r="W68" s="17">
        <f t="shared" si="5"/>
        <v>21.315</v>
      </c>
      <c r="X68" s="17">
        <f t="shared" si="5"/>
        <v>245.81</v>
      </c>
      <c r="Y68" s="15">
        <f aca="true" t="shared" si="9" ref="Y68:Y131">(W68+X68)*100/R68</f>
        <v>63.84822228861667</v>
      </c>
    </row>
    <row r="69" spans="1:25" ht="15">
      <c r="A69" s="57" t="s">
        <v>328</v>
      </c>
      <c r="B69" s="58">
        <v>297.66</v>
      </c>
      <c r="C69" s="59">
        <v>131.38</v>
      </c>
      <c r="D69" s="59">
        <v>49.43</v>
      </c>
      <c r="E69" s="59">
        <v>-0.07</v>
      </c>
      <c r="F69" s="59">
        <v>110.01</v>
      </c>
      <c r="G69" s="59">
        <v>19.24</v>
      </c>
      <c r="H69" s="65">
        <v>162.01</v>
      </c>
      <c r="I69" s="10">
        <f t="shared" si="7"/>
        <v>60.89162131290734</v>
      </c>
      <c r="J69" s="60">
        <v>539.09</v>
      </c>
      <c r="K69" s="61">
        <v>224.92</v>
      </c>
      <c r="L69" s="66">
        <v>49.81</v>
      </c>
      <c r="M69" s="61">
        <v>-0.17</v>
      </c>
      <c r="N69" s="61">
        <v>189.09</v>
      </c>
      <c r="O69" s="61">
        <v>30.07</v>
      </c>
      <c r="P69" s="62">
        <v>313.47</v>
      </c>
      <c r="Q69" s="24">
        <f t="shared" si="8"/>
        <v>63.725908475393716</v>
      </c>
      <c r="R69" s="63">
        <f t="shared" si="6"/>
        <v>418.375</v>
      </c>
      <c r="S69" s="17">
        <f t="shared" si="6"/>
        <v>178.14999999999998</v>
      </c>
      <c r="T69" s="64">
        <f t="shared" si="6"/>
        <v>49.620000000000005</v>
      </c>
      <c r="U69" s="17">
        <f t="shared" si="5"/>
        <v>-0.12000000000000001</v>
      </c>
      <c r="V69" s="17">
        <f t="shared" si="5"/>
        <v>149.55</v>
      </c>
      <c r="W69" s="17">
        <f t="shared" si="5"/>
        <v>24.655</v>
      </c>
      <c r="X69" s="17">
        <f t="shared" si="5"/>
        <v>237.74</v>
      </c>
      <c r="Y69" s="15">
        <f t="shared" si="9"/>
        <v>62.71765760382432</v>
      </c>
    </row>
    <row r="70" spans="1:25" ht="15">
      <c r="A70" s="57" t="s">
        <v>329</v>
      </c>
      <c r="B70" s="58">
        <v>297.66</v>
      </c>
      <c r="C70" s="59">
        <v>152.06</v>
      </c>
      <c r="D70" s="59">
        <v>52.18</v>
      </c>
      <c r="E70" s="59">
        <v>-0.11</v>
      </c>
      <c r="F70" s="59">
        <v>123.01</v>
      </c>
      <c r="G70" s="59">
        <v>26.28</v>
      </c>
      <c r="H70" s="65">
        <v>149.6</v>
      </c>
      <c r="I70" s="10">
        <f t="shared" si="7"/>
        <v>59.087549553181475</v>
      </c>
      <c r="J70" s="60">
        <v>539.09</v>
      </c>
      <c r="K70" s="62">
        <v>225.68</v>
      </c>
      <c r="L70" s="61">
        <v>49.91</v>
      </c>
      <c r="M70" s="60">
        <v>-0.16</v>
      </c>
      <c r="N70" s="61">
        <v>189.64</v>
      </c>
      <c r="O70" s="61">
        <v>30.25</v>
      </c>
      <c r="P70" s="62">
        <v>312.93</v>
      </c>
      <c r="Q70" s="24">
        <f t="shared" si="8"/>
        <v>63.65912927340518</v>
      </c>
      <c r="R70" s="63">
        <f t="shared" si="6"/>
        <v>418.375</v>
      </c>
      <c r="S70" s="17">
        <f t="shared" si="6"/>
        <v>188.87</v>
      </c>
      <c r="T70" s="64">
        <f t="shared" si="6"/>
        <v>51.045</v>
      </c>
      <c r="U70" s="17">
        <f t="shared" si="5"/>
        <v>-0.135</v>
      </c>
      <c r="V70" s="17">
        <f t="shared" si="5"/>
        <v>156.325</v>
      </c>
      <c r="W70" s="17">
        <f t="shared" si="5"/>
        <v>28.265</v>
      </c>
      <c r="X70" s="17">
        <f t="shared" si="5"/>
        <v>231.265</v>
      </c>
      <c r="Y70" s="15">
        <f t="shared" si="9"/>
        <v>62.03286525246489</v>
      </c>
    </row>
    <row r="71" spans="1:25" ht="15">
      <c r="A71" s="57" t="s">
        <v>330</v>
      </c>
      <c r="B71" s="58">
        <v>297.66</v>
      </c>
      <c r="C71" s="59">
        <v>172.74</v>
      </c>
      <c r="D71" s="59">
        <v>54.27</v>
      </c>
      <c r="E71" s="59">
        <v>-0.14</v>
      </c>
      <c r="F71" s="59">
        <v>136.01</v>
      </c>
      <c r="G71" s="59">
        <v>33.31</v>
      </c>
      <c r="H71" s="65">
        <v>137.18</v>
      </c>
      <c r="I71" s="10">
        <f t="shared" si="7"/>
        <v>57.2767587180004</v>
      </c>
      <c r="J71" s="60">
        <v>539.09</v>
      </c>
      <c r="K71" s="61">
        <v>226.44</v>
      </c>
      <c r="L71" s="67">
        <v>50</v>
      </c>
      <c r="M71" s="61">
        <v>-0.16</v>
      </c>
      <c r="N71" s="61">
        <v>190.2</v>
      </c>
      <c r="O71" s="61">
        <v>30.43</v>
      </c>
      <c r="P71" s="62">
        <v>312.4</v>
      </c>
      <c r="Q71" s="24">
        <f t="shared" si="8"/>
        <v>63.59420504924966</v>
      </c>
      <c r="R71" s="63">
        <f t="shared" si="6"/>
        <v>418.375</v>
      </c>
      <c r="S71" s="17">
        <f t="shared" si="6"/>
        <v>199.59</v>
      </c>
      <c r="T71" s="64">
        <f t="shared" si="6"/>
        <v>52.135000000000005</v>
      </c>
      <c r="U71" s="17">
        <f t="shared" si="5"/>
        <v>-0.15000000000000002</v>
      </c>
      <c r="V71" s="17">
        <f t="shared" si="5"/>
        <v>163.105</v>
      </c>
      <c r="W71" s="17">
        <f t="shared" si="5"/>
        <v>31.87</v>
      </c>
      <c r="X71" s="17">
        <f t="shared" si="5"/>
        <v>224.79</v>
      </c>
      <c r="Y71" s="15">
        <f t="shared" si="9"/>
        <v>61.34687780101583</v>
      </c>
    </row>
    <row r="72" spans="1:25" ht="15">
      <c r="A72" s="57" t="s">
        <v>331</v>
      </c>
      <c r="B72" s="58">
        <v>297.66</v>
      </c>
      <c r="C72" s="59">
        <v>193.42</v>
      </c>
      <c r="D72" s="59">
        <v>55.72</v>
      </c>
      <c r="E72" s="59">
        <v>-0.16</v>
      </c>
      <c r="F72" s="59">
        <v>147.09</v>
      </c>
      <c r="G72" s="59">
        <v>43.7</v>
      </c>
      <c r="H72" s="65">
        <v>124.71</v>
      </c>
      <c r="I72" s="10">
        <f t="shared" si="7"/>
        <v>56.57797487065779</v>
      </c>
      <c r="J72" s="60">
        <v>539.09</v>
      </c>
      <c r="K72" s="61">
        <v>227.2</v>
      </c>
      <c r="L72" s="61">
        <v>50.09</v>
      </c>
      <c r="M72" s="61">
        <v>-0.16</v>
      </c>
      <c r="N72" s="61">
        <v>190.76</v>
      </c>
      <c r="O72" s="61">
        <v>30.61</v>
      </c>
      <c r="P72" s="62">
        <v>311.87</v>
      </c>
      <c r="Q72" s="24">
        <f t="shared" si="8"/>
        <v>63.52928082509413</v>
      </c>
      <c r="R72" s="63">
        <f t="shared" si="6"/>
        <v>418.375</v>
      </c>
      <c r="S72" s="17">
        <f t="shared" si="6"/>
        <v>210.31</v>
      </c>
      <c r="T72" s="64">
        <f t="shared" si="6"/>
        <v>52.905</v>
      </c>
      <c r="U72" s="17">
        <f t="shared" si="5"/>
        <v>-0.16</v>
      </c>
      <c r="V72" s="17">
        <f t="shared" si="5"/>
        <v>168.925</v>
      </c>
      <c r="W72" s="17">
        <f t="shared" si="5"/>
        <v>37.155</v>
      </c>
      <c r="X72" s="17">
        <f t="shared" si="5"/>
        <v>218.29</v>
      </c>
      <c r="Y72" s="15">
        <f t="shared" si="9"/>
        <v>61.056468479235136</v>
      </c>
    </row>
    <row r="73" spans="1:25" ht="15">
      <c r="A73" s="57" t="s">
        <v>332</v>
      </c>
      <c r="B73" s="58">
        <v>297.66</v>
      </c>
      <c r="C73" s="59">
        <v>214.1</v>
      </c>
      <c r="D73" s="59">
        <v>56.6</v>
      </c>
      <c r="E73" s="59">
        <v>-0.18</v>
      </c>
      <c r="F73" s="59">
        <v>155.35</v>
      </c>
      <c r="G73" s="59">
        <v>54.91</v>
      </c>
      <c r="H73" s="65">
        <v>116.37</v>
      </c>
      <c r="I73" s="10">
        <f t="shared" si="7"/>
        <v>57.542162198481485</v>
      </c>
      <c r="J73" s="60">
        <v>539.09</v>
      </c>
      <c r="K73" s="61">
        <v>227.96</v>
      </c>
      <c r="L73" s="61">
        <v>50.18</v>
      </c>
      <c r="M73" s="61">
        <v>-0.16</v>
      </c>
      <c r="N73" s="61">
        <v>191.32</v>
      </c>
      <c r="O73" s="61">
        <v>30.79</v>
      </c>
      <c r="P73" s="62">
        <v>311.34</v>
      </c>
      <c r="Q73" s="24">
        <f t="shared" si="8"/>
        <v>63.464356600938615</v>
      </c>
      <c r="R73" s="63">
        <f t="shared" si="6"/>
        <v>418.375</v>
      </c>
      <c r="S73" s="17">
        <f t="shared" si="6"/>
        <v>221.03</v>
      </c>
      <c r="T73" s="64">
        <f t="shared" si="6"/>
        <v>53.39</v>
      </c>
      <c r="U73" s="17">
        <f t="shared" si="5"/>
        <v>-0.16999999999999998</v>
      </c>
      <c r="V73" s="17">
        <f t="shared" si="5"/>
        <v>173.33499999999998</v>
      </c>
      <c r="W73" s="17">
        <f t="shared" si="5"/>
        <v>42.849999999999994</v>
      </c>
      <c r="X73" s="17">
        <f t="shared" si="5"/>
        <v>213.855</v>
      </c>
      <c r="Y73" s="15">
        <f t="shared" si="9"/>
        <v>61.35763370182253</v>
      </c>
    </row>
    <row r="74" spans="1:25" ht="15">
      <c r="A74" s="57" t="s">
        <v>333</v>
      </c>
      <c r="B74" s="58">
        <v>297.66</v>
      </c>
      <c r="C74" s="59">
        <v>234.78</v>
      </c>
      <c r="D74" s="59">
        <v>56.98</v>
      </c>
      <c r="E74" s="59">
        <v>-0.2</v>
      </c>
      <c r="F74" s="59">
        <v>162.28</v>
      </c>
      <c r="G74" s="59">
        <v>69.43</v>
      </c>
      <c r="H74" s="65">
        <v>109.88</v>
      </c>
      <c r="I74" s="10">
        <f t="shared" si="7"/>
        <v>60.23987099375125</v>
      </c>
      <c r="J74" s="60">
        <v>539.09</v>
      </c>
      <c r="K74" s="61">
        <v>228.72</v>
      </c>
      <c r="L74" s="61">
        <v>50.27</v>
      </c>
      <c r="M74" s="61">
        <v>-0.16</v>
      </c>
      <c r="N74" s="61">
        <v>191.88</v>
      </c>
      <c r="O74" s="61">
        <v>30.97</v>
      </c>
      <c r="P74" s="62">
        <v>310.8</v>
      </c>
      <c r="Q74" s="24">
        <f t="shared" si="8"/>
        <v>63.39757739895008</v>
      </c>
      <c r="R74" s="63">
        <f t="shared" si="6"/>
        <v>418.375</v>
      </c>
      <c r="S74" s="17">
        <f t="shared" si="6"/>
        <v>231.75</v>
      </c>
      <c r="T74" s="64">
        <f t="shared" si="6"/>
        <v>53.625</v>
      </c>
      <c r="U74" s="17">
        <f t="shared" si="5"/>
        <v>-0.18</v>
      </c>
      <c r="V74" s="17">
        <f t="shared" si="5"/>
        <v>177.07999999999998</v>
      </c>
      <c r="W74" s="17">
        <f t="shared" si="5"/>
        <v>50.2</v>
      </c>
      <c r="X74" s="17">
        <f t="shared" si="5"/>
        <v>210.34</v>
      </c>
      <c r="Y74" s="15">
        <f t="shared" si="9"/>
        <v>62.27427547057067</v>
      </c>
    </row>
    <row r="75" spans="1:25" ht="15">
      <c r="A75" s="57" t="s">
        <v>334</v>
      </c>
      <c r="B75" s="58">
        <v>297.66</v>
      </c>
      <c r="C75" s="59">
        <v>255.46</v>
      </c>
      <c r="D75" s="59">
        <v>56.96</v>
      </c>
      <c r="E75" s="59">
        <v>-0.21</v>
      </c>
      <c r="F75" s="59">
        <v>165.79</v>
      </c>
      <c r="G75" s="59">
        <v>85.67</v>
      </c>
      <c r="H75" s="65">
        <v>106.77</v>
      </c>
      <c r="I75" s="10">
        <f t="shared" si="7"/>
        <v>64.65094403010146</v>
      </c>
      <c r="J75" s="60">
        <v>539.09</v>
      </c>
      <c r="K75" s="61">
        <v>229.48</v>
      </c>
      <c r="L75" s="61">
        <v>50.36</v>
      </c>
      <c r="M75" s="61">
        <v>-0.16</v>
      </c>
      <c r="N75" s="61">
        <v>192.37</v>
      </c>
      <c r="O75" s="61">
        <v>31.18</v>
      </c>
      <c r="P75" s="62">
        <v>304.92</v>
      </c>
      <c r="Q75" s="24">
        <f t="shared" si="8"/>
        <v>62.345804967630635</v>
      </c>
      <c r="R75" s="63">
        <f t="shared" si="6"/>
        <v>418.375</v>
      </c>
      <c r="S75" s="17">
        <f t="shared" si="6"/>
        <v>242.47</v>
      </c>
      <c r="T75" s="64">
        <f t="shared" si="6"/>
        <v>53.66</v>
      </c>
      <c r="U75" s="17">
        <f t="shared" si="5"/>
        <v>-0.185</v>
      </c>
      <c r="V75" s="17">
        <f t="shared" si="5"/>
        <v>179.07999999999998</v>
      </c>
      <c r="W75" s="17">
        <f t="shared" si="5"/>
        <v>58.425</v>
      </c>
      <c r="X75" s="17">
        <f t="shared" si="5"/>
        <v>205.845</v>
      </c>
      <c r="Y75" s="15">
        <f t="shared" si="9"/>
        <v>63.16582013743651</v>
      </c>
    </row>
    <row r="76" spans="1:25" ht="15">
      <c r="A76" s="57" t="s">
        <v>335</v>
      </c>
      <c r="B76" s="58">
        <v>297.66</v>
      </c>
      <c r="C76" s="65">
        <v>123</v>
      </c>
      <c r="D76" s="59">
        <v>48.22</v>
      </c>
      <c r="E76" s="58">
        <v>-0.03</v>
      </c>
      <c r="F76" s="59">
        <v>100.31</v>
      </c>
      <c r="G76" s="59">
        <v>19.13</v>
      </c>
      <c r="H76" s="65">
        <v>173.04</v>
      </c>
      <c r="I76" s="10">
        <f t="shared" si="7"/>
        <v>64.56023651145601</v>
      </c>
      <c r="J76" s="60">
        <v>539.09</v>
      </c>
      <c r="K76" s="61">
        <v>249.06</v>
      </c>
      <c r="L76" s="61">
        <v>52.23</v>
      </c>
      <c r="M76" s="61">
        <v>-0.17</v>
      </c>
      <c r="N76" s="61">
        <v>203.45</v>
      </c>
      <c r="O76" s="61">
        <v>37.71</v>
      </c>
      <c r="P76" s="62">
        <v>294.82</v>
      </c>
      <c r="Q76" s="24">
        <f t="shared" si="8"/>
        <v>61.68357788124432</v>
      </c>
      <c r="R76" s="63">
        <f t="shared" si="6"/>
        <v>418.375</v>
      </c>
      <c r="S76" s="17">
        <f t="shared" si="6"/>
        <v>186.03</v>
      </c>
      <c r="T76" s="64">
        <f t="shared" si="6"/>
        <v>50.224999999999994</v>
      </c>
      <c r="U76" s="17">
        <f t="shared" si="5"/>
        <v>-0.1</v>
      </c>
      <c r="V76" s="17">
        <f t="shared" si="5"/>
        <v>151.88</v>
      </c>
      <c r="W76" s="17">
        <f t="shared" si="5"/>
        <v>28.42</v>
      </c>
      <c r="X76" s="17">
        <f t="shared" si="5"/>
        <v>233.93</v>
      </c>
      <c r="Y76" s="15">
        <f t="shared" si="9"/>
        <v>62.706901703017635</v>
      </c>
    </row>
    <row r="77" spans="1:25" ht="15">
      <c r="A77" s="57" t="s">
        <v>336</v>
      </c>
      <c r="B77" s="58">
        <v>297.66</v>
      </c>
      <c r="C77" s="59">
        <v>143.68</v>
      </c>
      <c r="D77" s="59">
        <v>51.15</v>
      </c>
      <c r="E77" s="59">
        <v>-0.06</v>
      </c>
      <c r="F77" s="59">
        <v>114.04</v>
      </c>
      <c r="G77" s="59">
        <v>26.73</v>
      </c>
      <c r="H77" s="65">
        <v>158.46</v>
      </c>
      <c r="I77" s="10">
        <f t="shared" si="7"/>
        <v>62.21527917758516</v>
      </c>
      <c r="J77" s="60">
        <v>539.09</v>
      </c>
      <c r="K77" s="61">
        <v>249.82</v>
      </c>
      <c r="L77" s="61">
        <v>52.3</v>
      </c>
      <c r="M77" s="61">
        <v>-0.17</v>
      </c>
      <c r="N77" s="61">
        <v>203.89</v>
      </c>
      <c r="O77" s="61">
        <v>37.96</v>
      </c>
      <c r="P77" s="62">
        <v>294.46</v>
      </c>
      <c r="Q77" s="24">
        <f t="shared" si="8"/>
        <v>61.66317312508114</v>
      </c>
      <c r="R77" s="63">
        <f t="shared" si="6"/>
        <v>418.375</v>
      </c>
      <c r="S77" s="17">
        <f t="shared" si="6"/>
        <v>196.75</v>
      </c>
      <c r="T77" s="64">
        <f t="shared" si="6"/>
        <v>51.724999999999994</v>
      </c>
      <c r="U77" s="17">
        <f t="shared" si="5"/>
        <v>-0.115</v>
      </c>
      <c r="V77" s="17">
        <f t="shared" si="5"/>
        <v>158.965</v>
      </c>
      <c r="W77" s="17">
        <f t="shared" si="5"/>
        <v>32.345</v>
      </c>
      <c r="X77" s="17">
        <f t="shared" si="5"/>
        <v>226.45999999999998</v>
      </c>
      <c r="Y77" s="15">
        <f t="shared" si="9"/>
        <v>61.85957573946817</v>
      </c>
    </row>
    <row r="78" spans="1:25" ht="15">
      <c r="A78" s="57" t="s">
        <v>337</v>
      </c>
      <c r="B78" s="58">
        <v>297.66</v>
      </c>
      <c r="C78" s="59">
        <v>164.36</v>
      </c>
      <c r="D78" s="59">
        <v>53.49</v>
      </c>
      <c r="E78" s="59">
        <v>-0.1</v>
      </c>
      <c r="F78" s="59">
        <v>127.04</v>
      </c>
      <c r="G78" s="59">
        <v>33.76</v>
      </c>
      <c r="H78" s="65">
        <v>146.04</v>
      </c>
      <c r="I78" s="10">
        <f t="shared" si="7"/>
        <v>60.40448834240408</v>
      </c>
      <c r="J78" s="60">
        <v>539.09</v>
      </c>
      <c r="K78" s="61">
        <v>250.58</v>
      </c>
      <c r="L78" s="61">
        <v>52.38</v>
      </c>
      <c r="M78" s="61">
        <v>-0.16</v>
      </c>
      <c r="N78" s="61">
        <v>204.32</v>
      </c>
      <c r="O78" s="61">
        <v>38.2</v>
      </c>
      <c r="P78" s="62">
        <v>294.09</v>
      </c>
      <c r="Q78" s="24">
        <f t="shared" si="8"/>
        <v>61.63905841325196</v>
      </c>
      <c r="R78" s="63">
        <f t="shared" si="6"/>
        <v>418.375</v>
      </c>
      <c r="S78" s="17">
        <f t="shared" si="6"/>
        <v>207.47000000000003</v>
      </c>
      <c r="T78" s="64">
        <f t="shared" si="6"/>
        <v>52.935</v>
      </c>
      <c r="U78" s="17">
        <f t="shared" si="5"/>
        <v>-0.13</v>
      </c>
      <c r="V78" s="17">
        <f t="shared" si="5"/>
        <v>165.68</v>
      </c>
      <c r="W78" s="17">
        <f t="shared" si="5"/>
        <v>35.980000000000004</v>
      </c>
      <c r="X78" s="17">
        <f t="shared" si="5"/>
        <v>220.065</v>
      </c>
      <c r="Y78" s="15">
        <f t="shared" si="9"/>
        <v>61.19988048999104</v>
      </c>
    </row>
    <row r="79" spans="1:25" ht="15">
      <c r="A79" s="57" t="s">
        <v>338</v>
      </c>
      <c r="B79" s="58">
        <v>297.66</v>
      </c>
      <c r="C79" s="59">
        <v>185.04</v>
      </c>
      <c r="D79" s="59">
        <v>55.21</v>
      </c>
      <c r="E79" s="59">
        <v>-0.13</v>
      </c>
      <c r="F79" s="59">
        <v>139.66</v>
      </c>
      <c r="G79" s="59">
        <v>42.69</v>
      </c>
      <c r="H79" s="65">
        <v>132.77</v>
      </c>
      <c r="I79" s="10">
        <f t="shared" si="7"/>
        <v>58.946448968621915</v>
      </c>
      <c r="J79" s="60">
        <v>539.09</v>
      </c>
      <c r="K79" s="61">
        <v>251.34</v>
      </c>
      <c r="L79" s="61">
        <v>52.45</v>
      </c>
      <c r="M79" s="61">
        <v>-0.16</v>
      </c>
      <c r="N79" s="61">
        <v>204.75</v>
      </c>
      <c r="O79" s="61">
        <v>38.44</v>
      </c>
      <c r="P79" s="62">
        <v>293.73</v>
      </c>
      <c r="Q79" s="24">
        <f t="shared" si="8"/>
        <v>61.61679867925578</v>
      </c>
      <c r="R79" s="63">
        <f t="shared" si="6"/>
        <v>418.375</v>
      </c>
      <c r="S79" s="17">
        <f t="shared" si="6"/>
        <v>218.19</v>
      </c>
      <c r="T79" s="64">
        <f t="shared" si="6"/>
        <v>53.83</v>
      </c>
      <c r="U79" s="17">
        <f t="shared" si="5"/>
        <v>-0.14500000000000002</v>
      </c>
      <c r="V79" s="17">
        <f t="shared" si="5"/>
        <v>172.20499999999998</v>
      </c>
      <c r="W79" s="17">
        <f t="shared" si="5"/>
        <v>40.565</v>
      </c>
      <c r="X79" s="17">
        <f t="shared" si="5"/>
        <v>213.25</v>
      </c>
      <c r="Y79" s="15">
        <f t="shared" si="9"/>
        <v>60.666865850014936</v>
      </c>
    </row>
    <row r="80" spans="1:25" ht="15">
      <c r="A80" s="57" t="s">
        <v>339</v>
      </c>
      <c r="B80" s="58">
        <v>297.66</v>
      </c>
      <c r="C80" s="59">
        <v>205.72</v>
      </c>
      <c r="D80" s="72">
        <v>56.35</v>
      </c>
      <c r="E80" s="59">
        <v>-0.15</v>
      </c>
      <c r="F80" s="59">
        <v>150.31</v>
      </c>
      <c r="G80" s="59">
        <v>52.07</v>
      </c>
      <c r="H80" s="65">
        <v>121.97</v>
      </c>
      <c r="I80" s="10">
        <f t="shared" si="7"/>
        <v>58.46939461130148</v>
      </c>
      <c r="J80" s="60">
        <v>539.09</v>
      </c>
      <c r="K80" s="61">
        <v>252.1</v>
      </c>
      <c r="L80" s="61">
        <v>52.53</v>
      </c>
      <c r="M80" s="61">
        <v>-0.16</v>
      </c>
      <c r="N80" s="61">
        <v>205.18</v>
      </c>
      <c r="O80" s="61">
        <v>38.69</v>
      </c>
      <c r="P80" s="62">
        <v>293.36</v>
      </c>
      <c r="Q80" s="24">
        <f t="shared" si="8"/>
        <v>61.5945389452596</v>
      </c>
      <c r="R80" s="63">
        <f t="shared" si="6"/>
        <v>418.375</v>
      </c>
      <c r="S80" s="17">
        <f t="shared" si="6"/>
        <v>228.91</v>
      </c>
      <c r="T80" s="64">
        <f t="shared" si="6"/>
        <v>54.44</v>
      </c>
      <c r="U80" s="17">
        <f t="shared" si="5"/>
        <v>-0.155</v>
      </c>
      <c r="V80" s="17">
        <f t="shared" si="5"/>
        <v>177.745</v>
      </c>
      <c r="W80" s="17">
        <f t="shared" si="5"/>
        <v>45.379999999999995</v>
      </c>
      <c r="X80" s="17">
        <f t="shared" si="5"/>
        <v>207.66500000000002</v>
      </c>
      <c r="Y80" s="15">
        <f t="shared" si="9"/>
        <v>60.48282043621153</v>
      </c>
    </row>
    <row r="81" spans="1:25" ht="15">
      <c r="A81" s="57" t="s">
        <v>340</v>
      </c>
      <c r="B81" s="58">
        <v>297.66</v>
      </c>
      <c r="C81" s="65">
        <v>226.4</v>
      </c>
      <c r="D81" s="59">
        <v>56.97</v>
      </c>
      <c r="E81" s="58">
        <v>-0.17</v>
      </c>
      <c r="F81" s="59">
        <v>158.56</v>
      </c>
      <c r="G81" s="59">
        <v>63.28</v>
      </c>
      <c r="H81" s="65">
        <v>113.64</v>
      </c>
      <c r="I81" s="10">
        <f t="shared" si="7"/>
        <v>59.43694147685278</v>
      </c>
      <c r="J81" s="60">
        <v>539.09</v>
      </c>
      <c r="K81" s="61">
        <v>252.86</v>
      </c>
      <c r="L81" s="61">
        <v>52.6</v>
      </c>
      <c r="M81" s="61">
        <v>-0.16</v>
      </c>
      <c r="N81" s="61">
        <v>205.62</v>
      </c>
      <c r="O81" s="61">
        <v>38.93</v>
      </c>
      <c r="P81" s="62">
        <v>293</v>
      </c>
      <c r="Q81" s="24">
        <f t="shared" si="8"/>
        <v>61.57227921126342</v>
      </c>
      <c r="R81" s="63">
        <f t="shared" si="6"/>
        <v>418.375</v>
      </c>
      <c r="S81" s="17">
        <f t="shared" si="6"/>
        <v>239.63</v>
      </c>
      <c r="T81" s="64">
        <f t="shared" si="6"/>
        <v>54.785</v>
      </c>
      <c r="U81" s="17">
        <f t="shared" si="5"/>
        <v>-0.165</v>
      </c>
      <c r="V81" s="17">
        <f t="shared" si="5"/>
        <v>182.09</v>
      </c>
      <c r="W81" s="17">
        <f t="shared" si="5"/>
        <v>51.105000000000004</v>
      </c>
      <c r="X81" s="17">
        <f t="shared" si="5"/>
        <v>203.32</v>
      </c>
      <c r="Y81" s="15">
        <f t="shared" si="9"/>
        <v>60.8126680609501</v>
      </c>
    </row>
    <row r="82" spans="1:25" ht="15">
      <c r="A82" s="57" t="s">
        <v>341</v>
      </c>
      <c r="B82" s="58">
        <v>297.66</v>
      </c>
      <c r="C82" s="59">
        <v>247.08</v>
      </c>
      <c r="D82" s="48">
        <v>57.15</v>
      </c>
      <c r="E82" s="59">
        <v>-0.19</v>
      </c>
      <c r="F82" s="59">
        <v>164.56</v>
      </c>
      <c r="G82" s="59">
        <v>79</v>
      </c>
      <c r="H82" s="65">
        <v>107.35</v>
      </c>
      <c r="I82" s="10">
        <f t="shared" si="7"/>
        <v>62.60498555398777</v>
      </c>
      <c r="J82" s="60">
        <v>539.09</v>
      </c>
      <c r="K82" s="61">
        <v>253.62</v>
      </c>
      <c r="L82" s="61">
        <v>52.68</v>
      </c>
      <c r="M82" s="61">
        <v>-0.16</v>
      </c>
      <c r="N82" s="61">
        <v>206.05</v>
      </c>
      <c r="O82" s="61">
        <v>39.17</v>
      </c>
      <c r="P82" s="62">
        <v>292.64</v>
      </c>
      <c r="Q82" s="24">
        <f t="shared" si="8"/>
        <v>61.55001947726724</v>
      </c>
      <c r="R82" s="63">
        <f t="shared" si="6"/>
        <v>418.375</v>
      </c>
      <c r="S82" s="17">
        <f t="shared" si="6"/>
        <v>250.35000000000002</v>
      </c>
      <c r="T82" s="64">
        <f t="shared" si="6"/>
        <v>54.915</v>
      </c>
      <c r="U82" s="17">
        <f t="shared" si="5"/>
        <v>-0.175</v>
      </c>
      <c r="V82" s="17">
        <f t="shared" si="5"/>
        <v>185.305</v>
      </c>
      <c r="W82" s="17">
        <f t="shared" si="5"/>
        <v>59.085</v>
      </c>
      <c r="X82" s="17">
        <f t="shared" si="5"/>
        <v>199.995</v>
      </c>
      <c r="Y82" s="15">
        <f t="shared" si="9"/>
        <v>61.925306244397966</v>
      </c>
    </row>
    <row r="83" spans="1:25" ht="15">
      <c r="A83" s="57" t="s">
        <v>342</v>
      </c>
      <c r="B83" s="58">
        <v>297.66</v>
      </c>
      <c r="C83" s="59">
        <v>267.76</v>
      </c>
      <c r="D83" s="59">
        <v>56.97</v>
      </c>
      <c r="E83" s="59">
        <v>-0.2</v>
      </c>
      <c r="F83" s="59">
        <v>167.54</v>
      </c>
      <c r="G83" s="59">
        <v>95.55</v>
      </c>
      <c r="H83" s="65">
        <v>105.3</v>
      </c>
      <c r="I83" s="10">
        <f t="shared" si="7"/>
        <v>67.47631525902035</v>
      </c>
      <c r="J83" s="60">
        <v>539.09</v>
      </c>
      <c r="K83" s="61">
        <v>254.39</v>
      </c>
      <c r="L83" s="61">
        <v>52.75</v>
      </c>
      <c r="M83" s="61">
        <v>-0.16</v>
      </c>
      <c r="N83" s="61">
        <v>206.48</v>
      </c>
      <c r="O83" s="61">
        <v>39.42</v>
      </c>
      <c r="P83" s="62">
        <v>292.27</v>
      </c>
      <c r="Q83" s="24">
        <f t="shared" si="8"/>
        <v>61.52775974327106</v>
      </c>
      <c r="R83" s="63">
        <f t="shared" si="6"/>
        <v>418.375</v>
      </c>
      <c r="S83" s="17">
        <f t="shared" si="6"/>
        <v>261.075</v>
      </c>
      <c r="T83" s="64">
        <f t="shared" si="6"/>
        <v>54.86</v>
      </c>
      <c r="U83" s="17">
        <f t="shared" si="5"/>
        <v>-0.18</v>
      </c>
      <c r="V83" s="17">
        <f t="shared" si="5"/>
        <v>187.01</v>
      </c>
      <c r="W83" s="17">
        <f t="shared" si="5"/>
        <v>67.485</v>
      </c>
      <c r="X83" s="17">
        <f t="shared" si="5"/>
        <v>198.785</v>
      </c>
      <c r="Y83" s="15">
        <f t="shared" si="9"/>
        <v>63.64386017328951</v>
      </c>
    </row>
    <row r="84" spans="1:25" ht="15">
      <c r="A84" s="57" t="s">
        <v>343</v>
      </c>
      <c r="B84" s="58">
        <v>297.66</v>
      </c>
      <c r="C84" s="59">
        <v>135.3</v>
      </c>
      <c r="D84" s="59">
        <v>49.98</v>
      </c>
      <c r="E84" s="59">
        <v>-0.03</v>
      </c>
      <c r="F84" s="59">
        <v>104.82</v>
      </c>
      <c r="G84" s="59">
        <v>29.22</v>
      </c>
      <c r="H84" s="65">
        <v>164.94</v>
      </c>
      <c r="I84" s="10">
        <f t="shared" si="7"/>
        <v>65.22878451925014</v>
      </c>
      <c r="J84" s="60">
        <v>539.09</v>
      </c>
      <c r="K84" s="61">
        <v>273.97</v>
      </c>
      <c r="L84" s="61">
        <v>54.31</v>
      </c>
      <c r="M84" s="61">
        <v>-0.17</v>
      </c>
      <c r="N84" s="61">
        <v>217.57</v>
      </c>
      <c r="O84" s="61">
        <v>45.95</v>
      </c>
      <c r="P84" s="62">
        <v>282.17</v>
      </c>
      <c r="Q84" s="24">
        <f t="shared" si="8"/>
        <v>60.865532656884746</v>
      </c>
      <c r="R84" s="63">
        <f t="shared" si="6"/>
        <v>418.375</v>
      </c>
      <c r="S84" s="17">
        <f t="shared" si="6"/>
        <v>204.63500000000002</v>
      </c>
      <c r="T84" s="64">
        <f t="shared" si="6"/>
        <v>52.144999999999996</v>
      </c>
      <c r="U84" s="17">
        <f t="shared" si="5"/>
        <v>-0.1</v>
      </c>
      <c r="V84" s="17">
        <f t="shared" si="5"/>
        <v>161.195</v>
      </c>
      <c r="W84" s="17">
        <f t="shared" si="5"/>
        <v>37.585</v>
      </c>
      <c r="X84" s="17">
        <f t="shared" si="5"/>
        <v>223.555</v>
      </c>
      <c r="Y84" s="15">
        <f t="shared" si="9"/>
        <v>62.41768748132656</v>
      </c>
    </row>
    <row r="85" spans="1:25" ht="15">
      <c r="A85" s="57" t="s">
        <v>344</v>
      </c>
      <c r="B85" s="58">
        <v>297.66</v>
      </c>
      <c r="C85" s="59">
        <v>155.98</v>
      </c>
      <c r="D85" s="59">
        <v>52.52</v>
      </c>
      <c r="E85" s="59">
        <v>-0.06</v>
      </c>
      <c r="F85" s="59">
        <v>117.77</v>
      </c>
      <c r="G85" s="59">
        <v>36.35</v>
      </c>
      <c r="H85" s="65">
        <v>152.57</v>
      </c>
      <c r="I85" s="10">
        <f t="shared" si="7"/>
        <v>63.468386749983196</v>
      </c>
      <c r="J85" s="60">
        <v>539.09</v>
      </c>
      <c r="K85" s="61">
        <v>274.73</v>
      </c>
      <c r="L85" s="61">
        <v>54.37</v>
      </c>
      <c r="M85" s="61">
        <v>-0.17</v>
      </c>
      <c r="N85" s="61">
        <v>218</v>
      </c>
      <c r="O85" s="61">
        <v>46.19</v>
      </c>
      <c r="P85" s="62">
        <v>281.81</v>
      </c>
      <c r="Q85" s="24">
        <f t="shared" si="8"/>
        <v>60.843272922888566</v>
      </c>
      <c r="R85" s="63">
        <f t="shared" si="6"/>
        <v>418.375</v>
      </c>
      <c r="S85" s="17">
        <f t="shared" si="6"/>
        <v>215.35500000000002</v>
      </c>
      <c r="T85" s="64">
        <f t="shared" si="6"/>
        <v>53.445</v>
      </c>
      <c r="U85" s="17">
        <f t="shared" si="5"/>
        <v>-0.115</v>
      </c>
      <c r="V85" s="17">
        <f t="shared" si="5"/>
        <v>167.885</v>
      </c>
      <c r="W85" s="17">
        <f t="shared" si="5"/>
        <v>41.269999999999996</v>
      </c>
      <c r="X85" s="17">
        <f t="shared" si="5"/>
        <v>217.19</v>
      </c>
      <c r="Y85" s="15">
        <f t="shared" si="9"/>
        <v>61.77711383328353</v>
      </c>
    </row>
    <row r="86" spans="1:25" ht="15">
      <c r="A86" s="57" t="s">
        <v>345</v>
      </c>
      <c r="B86" s="58">
        <v>297.66</v>
      </c>
      <c r="C86" s="59">
        <v>176.66</v>
      </c>
      <c r="D86" s="59">
        <v>54.49</v>
      </c>
      <c r="E86" s="59">
        <v>-0.09</v>
      </c>
      <c r="F86" s="59">
        <v>130.71</v>
      </c>
      <c r="G86" s="59">
        <v>43.47</v>
      </c>
      <c r="H86" s="65">
        <v>140.2</v>
      </c>
      <c r="I86" s="10">
        <f t="shared" si="7"/>
        <v>61.70462944298864</v>
      </c>
      <c r="J86" s="60">
        <v>539.09</v>
      </c>
      <c r="K86" s="61">
        <v>275.49</v>
      </c>
      <c r="L86" s="61">
        <v>54.43</v>
      </c>
      <c r="M86" s="61">
        <v>-0.17</v>
      </c>
      <c r="N86" s="61">
        <v>218.43</v>
      </c>
      <c r="O86" s="61">
        <v>46.44</v>
      </c>
      <c r="P86" s="62">
        <v>281.44</v>
      </c>
      <c r="Q86" s="24">
        <f t="shared" si="8"/>
        <v>60.82101318889239</v>
      </c>
      <c r="R86" s="63">
        <f t="shared" si="6"/>
        <v>418.375</v>
      </c>
      <c r="S86" s="17">
        <f t="shared" si="6"/>
        <v>226.075</v>
      </c>
      <c r="T86" s="64">
        <f t="shared" si="6"/>
        <v>54.46</v>
      </c>
      <c r="U86" s="17">
        <f t="shared" si="5"/>
        <v>-0.13</v>
      </c>
      <c r="V86" s="17">
        <f t="shared" si="5"/>
        <v>174.57</v>
      </c>
      <c r="W86" s="17">
        <f t="shared" si="5"/>
        <v>44.955</v>
      </c>
      <c r="X86" s="17">
        <f t="shared" si="5"/>
        <v>210.82</v>
      </c>
      <c r="Y86" s="15">
        <f t="shared" si="9"/>
        <v>61.135345085150874</v>
      </c>
    </row>
    <row r="87" spans="1:25" ht="15">
      <c r="A87" s="57" t="s">
        <v>346</v>
      </c>
      <c r="B87" s="58">
        <v>297.66</v>
      </c>
      <c r="C87" s="59">
        <v>197.34</v>
      </c>
      <c r="D87" s="59">
        <v>55.89</v>
      </c>
      <c r="E87" s="59">
        <v>-0.12</v>
      </c>
      <c r="F87" s="59">
        <v>142.45</v>
      </c>
      <c r="G87" s="59">
        <v>53.38</v>
      </c>
      <c r="H87" s="65">
        <v>127.79</v>
      </c>
      <c r="I87" s="10">
        <f t="shared" si="7"/>
        <v>60.86474501108647</v>
      </c>
      <c r="J87" s="60">
        <v>539.09</v>
      </c>
      <c r="K87" s="61">
        <v>276.25</v>
      </c>
      <c r="L87" s="61">
        <v>54.49</v>
      </c>
      <c r="M87" s="61">
        <v>-0.16</v>
      </c>
      <c r="N87" s="61">
        <v>218.86</v>
      </c>
      <c r="O87" s="61">
        <v>46.68</v>
      </c>
      <c r="P87" s="62">
        <v>281.08</v>
      </c>
      <c r="Q87" s="24">
        <f t="shared" si="8"/>
        <v>60.79875345489621</v>
      </c>
      <c r="R87" s="63">
        <f t="shared" si="6"/>
        <v>418.375</v>
      </c>
      <c r="S87" s="17">
        <f t="shared" si="6"/>
        <v>236.79500000000002</v>
      </c>
      <c r="T87" s="64">
        <f t="shared" si="6"/>
        <v>55.19</v>
      </c>
      <c r="U87" s="17">
        <f t="shared" si="5"/>
        <v>-0.14</v>
      </c>
      <c r="V87" s="17">
        <f t="shared" si="5"/>
        <v>180.655</v>
      </c>
      <c r="W87" s="17">
        <f t="shared" si="5"/>
        <v>50.03</v>
      </c>
      <c r="X87" s="17">
        <f t="shared" si="5"/>
        <v>204.435</v>
      </c>
      <c r="Y87" s="15">
        <f t="shared" si="9"/>
        <v>60.82222886166716</v>
      </c>
    </row>
    <row r="88" spans="1:25" ht="15">
      <c r="A88" s="57" t="s">
        <v>347</v>
      </c>
      <c r="B88" s="58">
        <v>297.66</v>
      </c>
      <c r="C88" s="59">
        <v>218.02</v>
      </c>
      <c r="D88" s="59">
        <v>56.75</v>
      </c>
      <c r="E88" s="59">
        <v>-0.14</v>
      </c>
      <c r="F88" s="59">
        <v>153.04</v>
      </c>
      <c r="G88" s="59">
        <v>62.85</v>
      </c>
      <c r="H88" s="65">
        <v>117.03</v>
      </c>
      <c r="I88" s="10">
        <f t="shared" si="7"/>
        <v>60.43136464422495</v>
      </c>
      <c r="J88" s="60">
        <v>539.09</v>
      </c>
      <c r="K88" s="61">
        <v>277.01</v>
      </c>
      <c r="L88" s="61">
        <v>54.55</v>
      </c>
      <c r="M88" s="61">
        <v>-0.16</v>
      </c>
      <c r="N88" s="61">
        <v>219.3</v>
      </c>
      <c r="O88" s="61">
        <v>46.92</v>
      </c>
      <c r="P88" s="62">
        <v>280.72</v>
      </c>
      <c r="Q88" s="24">
        <f t="shared" si="8"/>
        <v>60.776493720900035</v>
      </c>
      <c r="R88" s="63">
        <f t="shared" si="6"/>
        <v>418.375</v>
      </c>
      <c r="S88" s="17">
        <f t="shared" si="6"/>
        <v>247.515</v>
      </c>
      <c r="T88" s="64">
        <f t="shared" si="6"/>
        <v>55.65</v>
      </c>
      <c r="U88" s="17">
        <f t="shared" si="5"/>
        <v>-0.15000000000000002</v>
      </c>
      <c r="V88" s="17">
        <f t="shared" si="5"/>
        <v>186.17000000000002</v>
      </c>
      <c r="W88" s="17">
        <f t="shared" si="5"/>
        <v>54.885000000000005</v>
      </c>
      <c r="X88" s="17">
        <f t="shared" si="5"/>
        <v>198.875</v>
      </c>
      <c r="Y88" s="15">
        <f t="shared" si="9"/>
        <v>60.65371974902898</v>
      </c>
    </row>
    <row r="89" spans="1:25" ht="15">
      <c r="A89" s="57" t="s">
        <v>348</v>
      </c>
      <c r="B89" s="58">
        <v>297.66</v>
      </c>
      <c r="C89" s="59">
        <v>238.7</v>
      </c>
      <c r="D89" s="59">
        <v>57.15</v>
      </c>
      <c r="E89" s="59">
        <v>-0.16</v>
      </c>
      <c r="F89" s="59">
        <v>161.18</v>
      </c>
      <c r="G89" s="59">
        <v>75.63</v>
      </c>
      <c r="H89" s="65">
        <v>108.58</v>
      </c>
      <c r="I89" s="10">
        <f t="shared" si="7"/>
        <v>61.886044480279494</v>
      </c>
      <c r="J89" s="60">
        <v>539.09</v>
      </c>
      <c r="K89" s="61">
        <v>277.77</v>
      </c>
      <c r="L89" s="61">
        <v>54.61</v>
      </c>
      <c r="M89" s="61">
        <v>-0.16</v>
      </c>
      <c r="N89" s="61">
        <v>219.73</v>
      </c>
      <c r="O89" s="61">
        <v>47.17</v>
      </c>
      <c r="P89" s="62">
        <v>280.35</v>
      </c>
      <c r="Q89" s="24">
        <f t="shared" si="8"/>
        <v>60.75423398690386</v>
      </c>
      <c r="R89" s="63">
        <f t="shared" si="6"/>
        <v>418.375</v>
      </c>
      <c r="S89" s="17">
        <f t="shared" si="6"/>
        <v>258.235</v>
      </c>
      <c r="T89" s="64">
        <f t="shared" si="6"/>
        <v>55.879999999999995</v>
      </c>
      <c r="U89" s="17">
        <f t="shared" si="5"/>
        <v>-0.16</v>
      </c>
      <c r="V89" s="17">
        <f t="shared" si="5"/>
        <v>190.45499999999998</v>
      </c>
      <c r="W89" s="17">
        <f t="shared" si="5"/>
        <v>61.4</v>
      </c>
      <c r="X89" s="17">
        <f t="shared" si="5"/>
        <v>194.465</v>
      </c>
      <c r="Y89" s="15">
        <f t="shared" si="9"/>
        <v>61.15685688676427</v>
      </c>
    </row>
    <row r="90" spans="1:25" ht="15">
      <c r="A90" s="57" t="s">
        <v>349</v>
      </c>
      <c r="B90" s="58">
        <v>297.66</v>
      </c>
      <c r="C90" s="59">
        <v>259.38</v>
      </c>
      <c r="D90" s="59">
        <v>57.16</v>
      </c>
      <c r="E90" s="59">
        <v>-0.18</v>
      </c>
      <c r="F90" s="59">
        <v>165.71</v>
      </c>
      <c r="G90" s="59">
        <v>91.47</v>
      </c>
      <c r="H90" s="65">
        <v>103.76</v>
      </c>
      <c r="I90" s="10">
        <f t="shared" si="7"/>
        <v>65.58825505610427</v>
      </c>
      <c r="J90" s="60">
        <v>539.09</v>
      </c>
      <c r="K90" s="61">
        <v>278.53</v>
      </c>
      <c r="L90" s="61">
        <v>54.66</v>
      </c>
      <c r="M90" s="61">
        <v>-0.16</v>
      </c>
      <c r="N90" s="61">
        <v>220.16</v>
      </c>
      <c r="O90" s="61">
        <v>47.41</v>
      </c>
      <c r="P90" s="62">
        <v>279.99</v>
      </c>
      <c r="Q90" s="24">
        <f t="shared" si="8"/>
        <v>60.73197425290767</v>
      </c>
      <c r="R90" s="63">
        <f t="shared" si="6"/>
        <v>418.375</v>
      </c>
      <c r="S90" s="17">
        <f t="shared" si="6"/>
        <v>268.955</v>
      </c>
      <c r="T90" s="64">
        <f t="shared" si="6"/>
        <v>55.91</v>
      </c>
      <c r="U90" s="17">
        <f t="shared" si="5"/>
        <v>-0.16999999999999998</v>
      </c>
      <c r="V90" s="17">
        <f t="shared" si="5"/>
        <v>192.935</v>
      </c>
      <c r="W90" s="17">
        <f t="shared" si="5"/>
        <v>69.44</v>
      </c>
      <c r="X90" s="17">
        <f t="shared" si="5"/>
        <v>191.875</v>
      </c>
      <c r="Y90" s="15">
        <f t="shared" si="9"/>
        <v>62.4595159844637</v>
      </c>
    </row>
    <row r="91" spans="1:25" ht="15">
      <c r="A91" s="57" t="s">
        <v>350</v>
      </c>
      <c r="B91" s="58">
        <v>297.66</v>
      </c>
      <c r="C91" s="59">
        <v>280.06</v>
      </c>
      <c r="D91" s="59">
        <v>56.85</v>
      </c>
      <c r="E91" s="59">
        <v>-0.19</v>
      </c>
      <c r="F91" s="59">
        <v>168.63</v>
      </c>
      <c r="G91" s="59">
        <v>108.12</v>
      </c>
      <c r="H91" s="65">
        <v>101.76</v>
      </c>
      <c r="I91" s="10">
        <f t="shared" si="7"/>
        <v>70.50997782705099</v>
      </c>
      <c r="J91" s="60">
        <v>539.09</v>
      </c>
      <c r="K91" s="61">
        <v>279.29</v>
      </c>
      <c r="L91" s="61">
        <v>54.72</v>
      </c>
      <c r="M91" s="61">
        <v>-0.16</v>
      </c>
      <c r="N91" s="61">
        <v>220.54</v>
      </c>
      <c r="O91" s="61">
        <v>47.68</v>
      </c>
      <c r="P91" s="62">
        <v>274.08</v>
      </c>
      <c r="Q91" s="24">
        <f t="shared" si="8"/>
        <v>59.68576675508727</v>
      </c>
      <c r="R91" s="63">
        <f t="shared" si="6"/>
        <v>418.375</v>
      </c>
      <c r="S91" s="17">
        <f t="shared" si="6"/>
        <v>279.675</v>
      </c>
      <c r="T91" s="64">
        <f t="shared" si="6"/>
        <v>55.785</v>
      </c>
      <c r="U91" s="17">
        <f t="shared" si="5"/>
        <v>-0.175</v>
      </c>
      <c r="V91" s="17">
        <f t="shared" si="5"/>
        <v>194.58499999999998</v>
      </c>
      <c r="W91" s="17">
        <f t="shared" si="5"/>
        <v>77.9</v>
      </c>
      <c r="X91" s="17">
        <f t="shared" si="5"/>
        <v>187.92</v>
      </c>
      <c r="Y91" s="15">
        <f t="shared" si="9"/>
        <v>63.53630116522259</v>
      </c>
    </row>
    <row r="92" spans="1:25" ht="15">
      <c r="A92" s="57" t="s">
        <v>351</v>
      </c>
      <c r="B92" s="58">
        <v>297.66</v>
      </c>
      <c r="C92" s="59">
        <v>149.98</v>
      </c>
      <c r="D92" s="59">
        <v>51.68</v>
      </c>
      <c r="E92" s="59">
        <v>-0.02</v>
      </c>
      <c r="F92" s="59">
        <v>108.56</v>
      </c>
      <c r="G92" s="59">
        <v>39.3</v>
      </c>
      <c r="H92" s="65">
        <v>161.58</v>
      </c>
      <c r="I92" s="10">
        <f t="shared" si="7"/>
        <v>67.48639387220318</v>
      </c>
      <c r="J92" s="60">
        <v>539.09</v>
      </c>
      <c r="K92" s="61">
        <v>310.28</v>
      </c>
      <c r="L92" s="61">
        <v>56.66</v>
      </c>
      <c r="M92" s="61">
        <v>-0.16</v>
      </c>
      <c r="N92" s="61">
        <v>234.69</v>
      </c>
      <c r="O92" s="61">
        <v>62.23</v>
      </c>
      <c r="P92" s="62">
        <v>260.13</v>
      </c>
      <c r="Q92" s="24">
        <f t="shared" si="8"/>
        <v>59.79706542506817</v>
      </c>
      <c r="R92" s="63">
        <f t="shared" si="6"/>
        <v>418.375</v>
      </c>
      <c r="S92" s="17">
        <f t="shared" si="6"/>
        <v>230.13</v>
      </c>
      <c r="T92" s="64">
        <f t="shared" si="6"/>
        <v>54.17</v>
      </c>
      <c r="U92" s="17">
        <f t="shared" si="5"/>
        <v>-0.09</v>
      </c>
      <c r="V92" s="17">
        <f t="shared" si="5"/>
        <v>171.625</v>
      </c>
      <c r="W92" s="17">
        <f t="shared" si="5"/>
        <v>50.765</v>
      </c>
      <c r="X92" s="17">
        <f t="shared" si="5"/>
        <v>210.85500000000002</v>
      </c>
      <c r="Y92" s="15">
        <f t="shared" si="9"/>
        <v>62.53241708993128</v>
      </c>
    </row>
    <row r="93" spans="1:25" ht="15">
      <c r="A93" s="57" t="s">
        <v>352</v>
      </c>
      <c r="B93" s="58">
        <v>297.66</v>
      </c>
      <c r="C93" s="59">
        <v>170.66</v>
      </c>
      <c r="D93" s="59">
        <v>53.79</v>
      </c>
      <c r="E93" s="59">
        <v>-0.06</v>
      </c>
      <c r="F93" s="59">
        <v>121.5</v>
      </c>
      <c r="G93" s="59">
        <v>46.43</v>
      </c>
      <c r="H93" s="65">
        <v>149.21</v>
      </c>
      <c r="I93" s="10">
        <f t="shared" si="7"/>
        <v>65.72599610293624</v>
      </c>
      <c r="J93" s="60">
        <v>539.09</v>
      </c>
      <c r="K93" s="61">
        <v>311.04</v>
      </c>
      <c r="L93" s="61">
        <v>56.7</v>
      </c>
      <c r="M93" s="61">
        <v>-0.16</v>
      </c>
      <c r="N93" s="61">
        <v>234.97</v>
      </c>
      <c r="O93" s="61">
        <v>62.55</v>
      </c>
      <c r="P93" s="62">
        <v>259.99</v>
      </c>
      <c r="Q93" s="24">
        <f t="shared" si="8"/>
        <v>59.830455026062445</v>
      </c>
      <c r="R93" s="63">
        <f t="shared" si="6"/>
        <v>418.375</v>
      </c>
      <c r="S93" s="17">
        <f t="shared" si="6"/>
        <v>240.85000000000002</v>
      </c>
      <c r="T93" s="64">
        <f t="shared" si="6"/>
        <v>55.245000000000005</v>
      </c>
      <c r="U93" s="17">
        <f t="shared" si="5"/>
        <v>-0.11</v>
      </c>
      <c r="V93" s="17">
        <f t="shared" si="5"/>
        <v>178.235</v>
      </c>
      <c r="W93" s="17">
        <f t="shared" si="5"/>
        <v>54.489999999999995</v>
      </c>
      <c r="X93" s="17">
        <f t="shared" si="5"/>
        <v>204.60000000000002</v>
      </c>
      <c r="Y93" s="15">
        <f t="shared" si="9"/>
        <v>61.92769644457724</v>
      </c>
    </row>
    <row r="94" spans="1:25" ht="15">
      <c r="A94" s="57" t="s">
        <v>353</v>
      </c>
      <c r="B94" s="58">
        <v>297.66</v>
      </c>
      <c r="C94" s="59">
        <v>191.34</v>
      </c>
      <c r="D94" s="59">
        <v>55.36</v>
      </c>
      <c r="E94" s="59">
        <v>-0.09</v>
      </c>
      <c r="F94" s="59">
        <v>134.44</v>
      </c>
      <c r="G94" s="59">
        <v>53.55</v>
      </c>
      <c r="H94" s="65">
        <v>136.83</v>
      </c>
      <c r="I94" s="10">
        <f t="shared" si="7"/>
        <v>63.95887925821406</v>
      </c>
      <c r="J94" s="60">
        <v>539.09</v>
      </c>
      <c r="K94" s="61">
        <v>311.8</v>
      </c>
      <c r="L94" s="61">
        <v>56.74</v>
      </c>
      <c r="M94" s="61">
        <v>-0.16</v>
      </c>
      <c r="N94" s="61">
        <v>235.24</v>
      </c>
      <c r="O94" s="61">
        <v>62.87</v>
      </c>
      <c r="P94" s="62">
        <v>259.85</v>
      </c>
      <c r="Q94" s="24">
        <f t="shared" si="8"/>
        <v>59.86384462705671</v>
      </c>
      <c r="R94" s="63">
        <f t="shared" si="6"/>
        <v>418.375</v>
      </c>
      <c r="S94" s="17">
        <f t="shared" si="6"/>
        <v>251.57</v>
      </c>
      <c r="T94" s="64">
        <f t="shared" si="6"/>
        <v>56.05</v>
      </c>
      <c r="U94" s="17">
        <f t="shared" si="5"/>
        <v>-0.125</v>
      </c>
      <c r="V94" s="17">
        <f t="shared" si="5"/>
        <v>184.84</v>
      </c>
      <c r="W94" s="17">
        <f t="shared" si="5"/>
        <v>58.209999999999994</v>
      </c>
      <c r="X94" s="17">
        <f t="shared" si="5"/>
        <v>198.34000000000003</v>
      </c>
      <c r="Y94" s="15">
        <f t="shared" si="9"/>
        <v>61.32058559904392</v>
      </c>
    </row>
    <row r="95" spans="1:25" ht="15">
      <c r="A95" s="57" t="s">
        <v>354</v>
      </c>
      <c r="B95" s="58">
        <v>297.66</v>
      </c>
      <c r="C95" s="59">
        <v>212.02</v>
      </c>
      <c r="D95" s="59">
        <v>56.42</v>
      </c>
      <c r="E95" s="59">
        <v>-0.11</v>
      </c>
      <c r="F95" s="59">
        <v>145.15</v>
      </c>
      <c r="G95" s="59">
        <v>64.61</v>
      </c>
      <c r="H95" s="65">
        <v>125.46</v>
      </c>
      <c r="I95" s="10">
        <f t="shared" si="7"/>
        <v>63.85473358865819</v>
      </c>
      <c r="J95" s="60">
        <v>539.09</v>
      </c>
      <c r="K95" s="61">
        <v>312.56</v>
      </c>
      <c r="L95" s="61">
        <v>56.78</v>
      </c>
      <c r="M95" s="61">
        <v>-0.16</v>
      </c>
      <c r="N95" s="61">
        <v>235.52</v>
      </c>
      <c r="O95" s="61">
        <v>63.19</v>
      </c>
      <c r="P95" s="62">
        <v>259.71</v>
      </c>
      <c r="Q95" s="24">
        <f t="shared" si="8"/>
        <v>59.89723422805096</v>
      </c>
      <c r="R95" s="63">
        <f t="shared" si="6"/>
        <v>418.375</v>
      </c>
      <c r="S95" s="17">
        <f t="shared" si="6"/>
        <v>262.29</v>
      </c>
      <c r="T95" s="64">
        <f t="shared" si="6"/>
        <v>56.6</v>
      </c>
      <c r="U95" s="17">
        <f t="shared" si="5"/>
        <v>-0.135</v>
      </c>
      <c r="V95" s="17">
        <f t="shared" si="5"/>
        <v>190.335</v>
      </c>
      <c r="W95" s="17">
        <f t="shared" si="5"/>
        <v>63.9</v>
      </c>
      <c r="X95" s="17">
        <f t="shared" si="5"/>
        <v>192.58499999999998</v>
      </c>
      <c r="Y95" s="15">
        <f t="shared" si="9"/>
        <v>61.30504929787869</v>
      </c>
    </row>
    <row r="96" spans="1:25" ht="15">
      <c r="A96" s="57" t="s">
        <v>355</v>
      </c>
      <c r="B96" s="58">
        <v>297.66</v>
      </c>
      <c r="C96" s="59">
        <v>232.7</v>
      </c>
      <c r="D96" s="59">
        <v>57</v>
      </c>
      <c r="E96" s="59">
        <v>-0.14</v>
      </c>
      <c r="F96" s="59">
        <v>155.74</v>
      </c>
      <c r="G96" s="59">
        <v>74.08</v>
      </c>
      <c r="H96" s="65">
        <v>114.7</v>
      </c>
      <c r="I96" s="10">
        <f t="shared" si="7"/>
        <v>63.42135322179668</v>
      </c>
      <c r="J96" s="60">
        <v>539.09</v>
      </c>
      <c r="K96" s="61">
        <v>313.32</v>
      </c>
      <c r="L96" s="61">
        <v>56.82</v>
      </c>
      <c r="M96" s="61">
        <v>-0.15</v>
      </c>
      <c r="N96" s="61">
        <v>235.8</v>
      </c>
      <c r="O96" s="61">
        <v>63.51</v>
      </c>
      <c r="P96" s="62">
        <v>259.57</v>
      </c>
      <c r="Q96" s="24">
        <f t="shared" si="8"/>
        <v>59.93062382904524</v>
      </c>
      <c r="R96" s="63">
        <f t="shared" si="6"/>
        <v>418.375</v>
      </c>
      <c r="S96" s="17">
        <f t="shared" si="6"/>
        <v>273.01</v>
      </c>
      <c r="T96" s="64">
        <f t="shared" si="6"/>
        <v>56.91</v>
      </c>
      <c r="U96" s="17">
        <f t="shared" si="5"/>
        <v>-0.14500000000000002</v>
      </c>
      <c r="V96" s="17">
        <f t="shared" si="5"/>
        <v>195.77</v>
      </c>
      <c r="W96" s="17">
        <f t="shared" si="5"/>
        <v>68.795</v>
      </c>
      <c r="X96" s="17">
        <f t="shared" si="5"/>
        <v>187.135</v>
      </c>
      <c r="Y96" s="15">
        <f t="shared" si="9"/>
        <v>61.17239318792949</v>
      </c>
    </row>
    <row r="97" spans="1:25" ht="15">
      <c r="A97" s="57" t="s">
        <v>356</v>
      </c>
      <c r="B97" s="58">
        <v>297.66</v>
      </c>
      <c r="C97" s="59">
        <v>253.38</v>
      </c>
      <c r="D97" s="59">
        <v>57.17</v>
      </c>
      <c r="E97" s="59">
        <v>-0.15</v>
      </c>
      <c r="F97" s="59">
        <v>162.83</v>
      </c>
      <c r="G97" s="59">
        <v>88.18</v>
      </c>
      <c r="H97" s="65">
        <v>106.23</v>
      </c>
      <c r="I97" s="10">
        <f t="shared" si="7"/>
        <v>65.31277296244038</v>
      </c>
      <c r="J97" s="60">
        <v>539.09</v>
      </c>
      <c r="K97" s="61">
        <v>314.08</v>
      </c>
      <c r="L97" s="61">
        <v>56.86</v>
      </c>
      <c r="M97" s="61">
        <v>-0.15</v>
      </c>
      <c r="N97" s="61">
        <v>236.07</v>
      </c>
      <c r="O97" s="61">
        <v>63.83</v>
      </c>
      <c r="P97" s="62">
        <v>259.43</v>
      </c>
      <c r="Q97" s="24">
        <f t="shared" si="8"/>
        <v>59.96401343003951</v>
      </c>
      <c r="R97" s="63">
        <f t="shared" si="6"/>
        <v>418.375</v>
      </c>
      <c r="S97" s="17">
        <f t="shared" si="6"/>
        <v>283.73</v>
      </c>
      <c r="T97" s="64">
        <f t="shared" si="6"/>
        <v>57.015</v>
      </c>
      <c r="U97" s="17">
        <f t="shared" si="5"/>
        <v>-0.15</v>
      </c>
      <c r="V97" s="17">
        <f t="shared" si="5"/>
        <v>199.45</v>
      </c>
      <c r="W97" s="17">
        <f t="shared" si="5"/>
        <v>76.005</v>
      </c>
      <c r="X97" s="17">
        <f t="shared" si="5"/>
        <v>182.83</v>
      </c>
      <c r="Y97" s="15">
        <f t="shared" si="9"/>
        <v>61.86674634000598</v>
      </c>
    </row>
    <row r="98" spans="1:25" ht="15">
      <c r="A98" s="57" t="s">
        <v>357</v>
      </c>
      <c r="B98" s="58">
        <v>297.66</v>
      </c>
      <c r="C98" s="59">
        <v>274.05</v>
      </c>
      <c r="D98" s="59">
        <v>56.99</v>
      </c>
      <c r="E98" s="59">
        <v>-0.17</v>
      </c>
      <c r="F98" s="59">
        <v>166.53</v>
      </c>
      <c r="G98" s="59">
        <v>104.62</v>
      </c>
      <c r="H98" s="65">
        <v>103.05</v>
      </c>
      <c r="I98" s="10">
        <f t="shared" si="7"/>
        <v>69.76751998924948</v>
      </c>
      <c r="J98" s="60">
        <v>539.09</v>
      </c>
      <c r="K98" s="61">
        <v>314.84</v>
      </c>
      <c r="L98" s="61">
        <v>56.89</v>
      </c>
      <c r="M98" s="61">
        <v>-0.15</v>
      </c>
      <c r="N98" s="61">
        <v>236.35</v>
      </c>
      <c r="O98" s="61">
        <v>64.15</v>
      </c>
      <c r="P98" s="62">
        <v>259.3</v>
      </c>
      <c r="Q98" s="24">
        <f t="shared" si="8"/>
        <v>59.999258008866796</v>
      </c>
      <c r="R98" s="63">
        <f t="shared" si="6"/>
        <v>418.375</v>
      </c>
      <c r="S98" s="17">
        <f t="shared" si="6"/>
        <v>294.445</v>
      </c>
      <c r="T98" s="64">
        <f t="shared" si="6"/>
        <v>56.94</v>
      </c>
      <c r="U98" s="17">
        <f t="shared" si="5"/>
        <v>-0.16</v>
      </c>
      <c r="V98" s="17">
        <f t="shared" si="5"/>
        <v>201.44</v>
      </c>
      <c r="W98" s="17">
        <f t="shared" si="5"/>
        <v>84.385</v>
      </c>
      <c r="X98" s="17">
        <f t="shared" si="5"/>
        <v>181.175</v>
      </c>
      <c r="Y98" s="15">
        <f t="shared" si="9"/>
        <v>63.474155960561696</v>
      </c>
    </row>
    <row r="99" spans="1:25" ht="15">
      <c r="A99" s="57" t="s">
        <v>358</v>
      </c>
      <c r="B99" s="58">
        <v>297.66</v>
      </c>
      <c r="C99" s="59">
        <v>294.73</v>
      </c>
      <c r="D99" s="59">
        <v>56.55</v>
      </c>
      <c r="E99" s="59">
        <v>-0.18</v>
      </c>
      <c r="F99" s="59">
        <v>169.46</v>
      </c>
      <c r="G99" s="59">
        <v>121.27</v>
      </c>
      <c r="H99" s="65">
        <v>101.04</v>
      </c>
      <c r="I99" s="10">
        <f t="shared" si="7"/>
        <v>74.68588322246858</v>
      </c>
      <c r="J99" s="60">
        <v>539.09</v>
      </c>
      <c r="K99" s="61">
        <v>315.6</v>
      </c>
      <c r="L99" s="61">
        <v>56.93</v>
      </c>
      <c r="M99" s="61">
        <v>-0.15</v>
      </c>
      <c r="N99" s="61">
        <v>236.63</v>
      </c>
      <c r="O99" s="61">
        <v>64.47</v>
      </c>
      <c r="P99" s="62">
        <v>259.16</v>
      </c>
      <c r="Q99" s="24">
        <f t="shared" si="8"/>
        <v>60.03264760986106</v>
      </c>
      <c r="R99" s="63">
        <f t="shared" si="6"/>
        <v>418.375</v>
      </c>
      <c r="S99" s="17">
        <f t="shared" si="6"/>
        <v>305.165</v>
      </c>
      <c r="T99" s="64">
        <f t="shared" si="6"/>
        <v>56.739999999999995</v>
      </c>
      <c r="U99" s="17">
        <f t="shared" si="5"/>
        <v>-0.16499999999999998</v>
      </c>
      <c r="V99" s="17">
        <f t="shared" si="5"/>
        <v>203.04500000000002</v>
      </c>
      <c r="W99" s="17">
        <f t="shared" si="5"/>
        <v>92.87</v>
      </c>
      <c r="X99" s="17">
        <f t="shared" si="5"/>
        <v>180.10000000000002</v>
      </c>
      <c r="Y99" s="15">
        <f t="shared" si="9"/>
        <v>65.24529429339708</v>
      </c>
    </row>
    <row r="100" spans="1:25" ht="15">
      <c r="A100" s="57" t="s">
        <v>359</v>
      </c>
      <c r="B100" s="58">
        <v>297.66</v>
      </c>
      <c r="C100" s="59">
        <v>162.48</v>
      </c>
      <c r="D100" s="59">
        <v>52.75</v>
      </c>
      <c r="E100" s="59">
        <v>-0.02</v>
      </c>
      <c r="F100" s="59">
        <v>111.56</v>
      </c>
      <c r="G100" s="59">
        <v>48.13</v>
      </c>
      <c r="H100" s="65">
        <v>158.88</v>
      </c>
      <c r="I100" s="10">
        <f t="shared" si="7"/>
        <v>69.5457904992273</v>
      </c>
      <c r="J100" s="60">
        <v>539.09</v>
      </c>
      <c r="K100" s="61">
        <v>336.13</v>
      </c>
      <c r="L100" s="61">
        <v>57.87</v>
      </c>
      <c r="M100" s="61">
        <v>-0.16</v>
      </c>
      <c r="N100" s="61">
        <v>245.45</v>
      </c>
      <c r="O100" s="61">
        <v>75.98</v>
      </c>
      <c r="P100" s="62">
        <v>248.07</v>
      </c>
      <c r="Q100" s="24">
        <f t="shared" si="8"/>
        <v>60.110556678847686</v>
      </c>
      <c r="R100" s="63">
        <f t="shared" si="6"/>
        <v>418.375</v>
      </c>
      <c r="S100" s="17">
        <f t="shared" si="6"/>
        <v>249.305</v>
      </c>
      <c r="T100" s="64">
        <f t="shared" si="6"/>
        <v>55.31</v>
      </c>
      <c r="U100" s="17">
        <f t="shared" si="5"/>
        <v>-0.09</v>
      </c>
      <c r="V100" s="17">
        <f t="shared" si="5"/>
        <v>178.505</v>
      </c>
      <c r="W100" s="17">
        <f t="shared" si="5"/>
        <v>62.05500000000001</v>
      </c>
      <c r="X100" s="17">
        <f t="shared" si="5"/>
        <v>203.475</v>
      </c>
      <c r="Y100" s="15">
        <f t="shared" si="9"/>
        <v>63.46698536002389</v>
      </c>
    </row>
    <row r="101" spans="1:25" ht="15">
      <c r="A101" s="57" t="s">
        <v>360</v>
      </c>
      <c r="B101" s="58">
        <v>297.66</v>
      </c>
      <c r="C101" s="59">
        <v>183.16</v>
      </c>
      <c r="D101" s="59">
        <v>54.53</v>
      </c>
      <c r="E101" s="59">
        <v>-0.06</v>
      </c>
      <c r="F101" s="59">
        <v>124.5</v>
      </c>
      <c r="G101" s="59">
        <v>55.25</v>
      </c>
      <c r="H101" s="65">
        <v>146.5</v>
      </c>
      <c r="I101" s="10">
        <f t="shared" si="7"/>
        <v>67.77867365450514</v>
      </c>
      <c r="J101" s="60">
        <v>539.09</v>
      </c>
      <c r="K101" s="61">
        <v>336.89</v>
      </c>
      <c r="L101" s="61">
        <v>57.9</v>
      </c>
      <c r="M101" s="61">
        <v>-0.16</v>
      </c>
      <c r="N101" s="61">
        <v>245.73</v>
      </c>
      <c r="O101" s="61">
        <v>76.34</v>
      </c>
      <c r="P101" s="62">
        <v>247.93</v>
      </c>
      <c r="Q101" s="24">
        <f t="shared" si="8"/>
        <v>60.15136619117401</v>
      </c>
      <c r="R101" s="63">
        <f t="shared" si="6"/>
        <v>418.375</v>
      </c>
      <c r="S101" s="17">
        <f t="shared" si="6"/>
        <v>260.025</v>
      </c>
      <c r="T101" s="64">
        <f t="shared" si="6"/>
        <v>56.215</v>
      </c>
      <c r="U101" s="17">
        <f t="shared" si="5"/>
        <v>-0.11</v>
      </c>
      <c r="V101" s="17">
        <f t="shared" si="5"/>
        <v>185.115</v>
      </c>
      <c r="W101" s="17">
        <f t="shared" si="5"/>
        <v>65.795</v>
      </c>
      <c r="X101" s="17">
        <f t="shared" si="5"/>
        <v>197.215</v>
      </c>
      <c r="Y101" s="15">
        <f t="shared" si="9"/>
        <v>62.86465491484912</v>
      </c>
    </row>
    <row r="102" spans="1:25" ht="15">
      <c r="A102" s="57" t="s">
        <v>361</v>
      </c>
      <c r="B102" s="58">
        <v>297.66</v>
      </c>
      <c r="C102" s="59">
        <v>203.84</v>
      </c>
      <c r="D102" s="59">
        <v>55.82</v>
      </c>
      <c r="E102" s="59">
        <v>-0.08</v>
      </c>
      <c r="F102" s="59">
        <v>136.65</v>
      </c>
      <c r="G102" s="59">
        <v>64.91</v>
      </c>
      <c r="H102" s="65">
        <v>133.78</v>
      </c>
      <c r="I102" s="10">
        <f t="shared" si="7"/>
        <v>66.75065510985688</v>
      </c>
      <c r="J102" s="60">
        <v>539.09</v>
      </c>
      <c r="K102" s="61">
        <v>337.65</v>
      </c>
      <c r="L102" s="61">
        <v>57.93</v>
      </c>
      <c r="M102" s="61">
        <v>-0.16</v>
      </c>
      <c r="N102" s="61">
        <v>246.01</v>
      </c>
      <c r="O102" s="61">
        <v>76.69</v>
      </c>
      <c r="P102" s="62">
        <v>247.8</v>
      </c>
      <c r="Q102" s="24">
        <f t="shared" si="8"/>
        <v>60.19217570350034</v>
      </c>
      <c r="R102" s="63">
        <f t="shared" si="6"/>
        <v>418.375</v>
      </c>
      <c r="S102" s="17">
        <f t="shared" si="6"/>
        <v>270.745</v>
      </c>
      <c r="T102" s="64">
        <f t="shared" si="6"/>
        <v>56.875</v>
      </c>
      <c r="U102" s="17">
        <f t="shared" si="5"/>
        <v>-0.12</v>
      </c>
      <c r="V102" s="17">
        <f t="shared" si="5"/>
        <v>191.32999999999998</v>
      </c>
      <c r="W102" s="17">
        <f t="shared" si="5"/>
        <v>70.8</v>
      </c>
      <c r="X102" s="17">
        <f t="shared" si="5"/>
        <v>190.79000000000002</v>
      </c>
      <c r="Y102" s="15">
        <f t="shared" si="9"/>
        <v>62.525246489393496</v>
      </c>
    </row>
    <row r="103" spans="1:25" ht="15">
      <c r="A103" s="57" t="s">
        <v>362</v>
      </c>
      <c r="B103" s="58">
        <v>297.66</v>
      </c>
      <c r="C103" s="59">
        <v>224.51</v>
      </c>
      <c r="D103" s="59">
        <v>56.63</v>
      </c>
      <c r="E103" s="59">
        <v>-0.11</v>
      </c>
      <c r="F103" s="59">
        <v>147.32</v>
      </c>
      <c r="G103" s="59">
        <v>74.34</v>
      </c>
      <c r="H103" s="65">
        <v>123.59</v>
      </c>
      <c r="I103" s="10">
        <f t="shared" si="7"/>
        <v>66.49533024255862</v>
      </c>
      <c r="J103" s="60">
        <v>539.09</v>
      </c>
      <c r="K103" s="61">
        <v>338.41</v>
      </c>
      <c r="L103" s="61">
        <v>57.95</v>
      </c>
      <c r="M103" s="61">
        <v>-0.16</v>
      </c>
      <c r="N103" s="61">
        <v>246.28</v>
      </c>
      <c r="O103" s="61">
        <v>77.04</v>
      </c>
      <c r="P103" s="62">
        <v>247.66</v>
      </c>
      <c r="Q103" s="24">
        <f t="shared" si="8"/>
        <v>60.23113023799365</v>
      </c>
      <c r="R103" s="63">
        <f t="shared" si="6"/>
        <v>418.375</v>
      </c>
      <c r="S103" s="17">
        <f t="shared" si="6"/>
        <v>281.46000000000004</v>
      </c>
      <c r="T103" s="64">
        <f t="shared" si="6"/>
        <v>57.290000000000006</v>
      </c>
      <c r="U103" s="17">
        <f t="shared" si="5"/>
        <v>-0.135</v>
      </c>
      <c r="V103" s="17">
        <f t="shared" si="5"/>
        <v>196.8</v>
      </c>
      <c r="W103" s="17">
        <f t="shared" si="5"/>
        <v>75.69</v>
      </c>
      <c r="X103" s="17">
        <f t="shared" si="5"/>
        <v>185.625</v>
      </c>
      <c r="Y103" s="15">
        <f t="shared" si="9"/>
        <v>62.4595159844637</v>
      </c>
    </row>
    <row r="104" spans="1:25" ht="15">
      <c r="A104" s="57" t="s">
        <v>363</v>
      </c>
      <c r="B104" s="58">
        <v>297.66</v>
      </c>
      <c r="C104" s="59">
        <v>245.19</v>
      </c>
      <c r="D104" s="59">
        <v>57.01</v>
      </c>
      <c r="E104" s="59">
        <v>-0.13</v>
      </c>
      <c r="F104" s="59">
        <v>157.88</v>
      </c>
      <c r="G104" s="59">
        <v>85.17</v>
      </c>
      <c r="H104" s="65">
        <v>112.63</v>
      </c>
      <c r="I104" s="10">
        <f t="shared" si="7"/>
        <v>66.45165625209971</v>
      </c>
      <c r="J104" s="60">
        <v>539.09</v>
      </c>
      <c r="K104" s="61">
        <v>339.17</v>
      </c>
      <c r="L104" s="61">
        <v>57.98</v>
      </c>
      <c r="M104" s="61">
        <v>-0.16</v>
      </c>
      <c r="N104" s="61">
        <v>246.56</v>
      </c>
      <c r="O104" s="61">
        <v>77.39</v>
      </c>
      <c r="P104" s="62">
        <v>247.52</v>
      </c>
      <c r="Q104" s="24">
        <f t="shared" si="8"/>
        <v>60.270084772486975</v>
      </c>
      <c r="R104" s="63">
        <f t="shared" si="6"/>
        <v>418.375</v>
      </c>
      <c r="S104" s="17">
        <f t="shared" si="6"/>
        <v>292.18</v>
      </c>
      <c r="T104" s="64">
        <f t="shared" si="6"/>
        <v>57.495</v>
      </c>
      <c r="U104" s="17">
        <f t="shared" si="5"/>
        <v>-0.14500000000000002</v>
      </c>
      <c r="V104" s="17">
        <f t="shared" si="5"/>
        <v>202.22</v>
      </c>
      <c r="W104" s="17">
        <f t="shared" si="5"/>
        <v>81.28</v>
      </c>
      <c r="X104" s="17">
        <f t="shared" si="5"/>
        <v>180.075</v>
      </c>
      <c r="Y104" s="15">
        <f t="shared" si="9"/>
        <v>62.46907678518076</v>
      </c>
    </row>
    <row r="105" spans="1:25" ht="15">
      <c r="A105" s="57" t="s">
        <v>364</v>
      </c>
      <c r="B105" s="58">
        <v>297.66</v>
      </c>
      <c r="C105" s="59">
        <v>265.87</v>
      </c>
      <c r="D105" s="59">
        <v>57.02</v>
      </c>
      <c r="E105" s="59">
        <v>-0.15</v>
      </c>
      <c r="F105" s="59">
        <v>163.49</v>
      </c>
      <c r="G105" s="59">
        <v>99.46</v>
      </c>
      <c r="H105" s="65">
        <v>105.66</v>
      </c>
      <c r="I105" s="10">
        <f t="shared" si="7"/>
        <v>68.91083786870927</v>
      </c>
      <c r="J105" s="60">
        <v>539.09</v>
      </c>
      <c r="K105" s="61">
        <v>339.93</v>
      </c>
      <c r="L105" s="61">
        <v>58</v>
      </c>
      <c r="M105" s="61">
        <v>-0.15</v>
      </c>
      <c r="N105" s="61">
        <v>246.84</v>
      </c>
      <c r="O105" s="61">
        <v>77.75</v>
      </c>
      <c r="P105" s="62">
        <v>247.38</v>
      </c>
      <c r="Q105" s="24">
        <f t="shared" si="8"/>
        <v>60.310894284813294</v>
      </c>
      <c r="R105" s="63">
        <f t="shared" si="6"/>
        <v>418.375</v>
      </c>
      <c r="S105" s="17">
        <f t="shared" si="6"/>
        <v>302.9</v>
      </c>
      <c r="T105" s="64">
        <f t="shared" si="6"/>
        <v>57.510000000000005</v>
      </c>
      <c r="U105" s="17">
        <f t="shared" si="5"/>
        <v>-0.15</v>
      </c>
      <c r="V105" s="17">
        <f t="shared" si="5"/>
        <v>205.16500000000002</v>
      </c>
      <c r="W105" s="17">
        <f t="shared" si="5"/>
        <v>88.60499999999999</v>
      </c>
      <c r="X105" s="17">
        <f t="shared" si="5"/>
        <v>176.51999999999998</v>
      </c>
      <c r="Y105" s="15">
        <f t="shared" si="9"/>
        <v>63.37018225276367</v>
      </c>
    </row>
    <row r="106" spans="1:25" ht="15">
      <c r="A106" s="57" t="s">
        <v>365</v>
      </c>
      <c r="B106" s="58">
        <v>297.66</v>
      </c>
      <c r="C106" s="59">
        <v>286.55</v>
      </c>
      <c r="D106" s="59">
        <v>56.73</v>
      </c>
      <c r="E106" s="59">
        <v>-0.16</v>
      </c>
      <c r="F106" s="59">
        <v>167.2</v>
      </c>
      <c r="G106" s="59">
        <v>115.9</v>
      </c>
      <c r="H106" s="65">
        <v>102.48</v>
      </c>
      <c r="I106" s="10">
        <f t="shared" si="7"/>
        <v>73.36558489551837</v>
      </c>
      <c r="J106" s="60">
        <v>539.09</v>
      </c>
      <c r="K106" s="61">
        <v>340.69</v>
      </c>
      <c r="L106" s="61">
        <v>58.03</v>
      </c>
      <c r="M106" s="61">
        <v>-0.15</v>
      </c>
      <c r="N106" s="61">
        <v>247.11</v>
      </c>
      <c r="O106" s="61">
        <v>78.1</v>
      </c>
      <c r="P106" s="62">
        <v>247.24</v>
      </c>
      <c r="Q106" s="24">
        <f t="shared" si="8"/>
        <v>60.349848819306615</v>
      </c>
      <c r="R106" s="63">
        <f t="shared" si="6"/>
        <v>418.375</v>
      </c>
      <c r="S106" s="17">
        <f t="shared" si="6"/>
        <v>313.62</v>
      </c>
      <c r="T106" s="64">
        <f t="shared" si="6"/>
        <v>57.379999999999995</v>
      </c>
      <c r="U106" s="17">
        <f t="shared" si="5"/>
        <v>-0.155</v>
      </c>
      <c r="V106" s="17">
        <f t="shared" si="5"/>
        <v>207.155</v>
      </c>
      <c r="W106" s="17">
        <f t="shared" si="5"/>
        <v>97</v>
      </c>
      <c r="X106" s="17">
        <f t="shared" si="5"/>
        <v>174.86</v>
      </c>
      <c r="Y106" s="15">
        <f t="shared" si="9"/>
        <v>64.97998207349866</v>
      </c>
    </row>
    <row r="107" spans="1:25" ht="15">
      <c r="A107" s="57" t="s">
        <v>366</v>
      </c>
      <c r="B107" s="58">
        <v>297.66</v>
      </c>
      <c r="C107" s="59">
        <v>307.23</v>
      </c>
      <c r="D107" s="59">
        <v>56.2</v>
      </c>
      <c r="E107" s="59">
        <v>-0.18</v>
      </c>
      <c r="F107" s="59">
        <v>170.12</v>
      </c>
      <c r="G107" s="59">
        <v>132.55</v>
      </c>
      <c r="H107" s="65">
        <v>100.47</v>
      </c>
      <c r="I107" s="10">
        <f t="shared" si="7"/>
        <v>78.28394812873748</v>
      </c>
      <c r="J107" s="60">
        <v>539.09</v>
      </c>
      <c r="K107" s="61">
        <v>341.46</v>
      </c>
      <c r="L107" s="61">
        <v>58.05</v>
      </c>
      <c r="M107" s="61">
        <v>-0.15</v>
      </c>
      <c r="N107" s="61">
        <v>247.39</v>
      </c>
      <c r="O107" s="61">
        <v>78.45</v>
      </c>
      <c r="P107" s="62">
        <v>247.1</v>
      </c>
      <c r="Q107" s="24">
        <f t="shared" si="8"/>
        <v>60.38880335379992</v>
      </c>
      <c r="R107" s="63">
        <f t="shared" si="6"/>
        <v>418.375</v>
      </c>
      <c r="S107" s="17">
        <f t="shared" si="6"/>
        <v>324.345</v>
      </c>
      <c r="T107" s="64">
        <f t="shared" si="6"/>
        <v>57.125</v>
      </c>
      <c r="U107" s="17">
        <f t="shared" si="5"/>
        <v>-0.16499999999999998</v>
      </c>
      <c r="V107" s="17">
        <f t="shared" si="5"/>
        <v>208.755</v>
      </c>
      <c r="W107" s="17">
        <f t="shared" si="5"/>
        <v>105.5</v>
      </c>
      <c r="X107" s="17">
        <f t="shared" si="5"/>
        <v>173.785</v>
      </c>
      <c r="Y107" s="15">
        <f t="shared" si="9"/>
        <v>66.75470570660292</v>
      </c>
    </row>
    <row r="108" spans="1:25" ht="15">
      <c r="A108" s="57" t="s">
        <v>367</v>
      </c>
      <c r="B108" s="58">
        <v>297.66</v>
      </c>
      <c r="C108" s="59">
        <v>174.97</v>
      </c>
      <c r="D108" s="59">
        <v>53.54</v>
      </c>
      <c r="E108" s="59">
        <v>-0.02</v>
      </c>
      <c r="F108" s="59">
        <v>114.56</v>
      </c>
      <c r="G108" s="59">
        <v>56.96</v>
      </c>
      <c r="H108" s="65">
        <v>156.17</v>
      </c>
      <c r="I108" s="10">
        <f t="shared" si="7"/>
        <v>71.60182758852382</v>
      </c>
      <c r="J108" s="60">
        <v>539.09</v>
      </c>
      <c r="K108" s="61">
        <v>361.99</v>
      </c>
      <c r="L108" s="61">
        <v>58.76</v>
      </c>
      <c r="M108" s="61">
        <v>-0.16</v>
      </c>
      <c r="N108" s="61">
        <v>254.92</v>
      </c>
      <c r="O108" s="61">
        <v>88.77</v>
      </c>
      <c r="P108" s="62">
        <v>240.65</v>
      </c>
      <c r="Q108" s="24">
        <f t="shared" si="8"/>
        <v>61.10667977517668</v>
      </c>
      <c r="R108" s="63">
        <f t="shared" si="6"/>
        <v>418.375</v>
      </c>
      <c r="S108" s="17">
        <f t="shared" si="6"/>
        <v>268.48</v>
      </c>
      <c r="T108" s="64">
        <f t="shared" si="6"/>
        <v>56.15</v>
      </c>
      <c r="U108" s="17">
        <f t="shared" si="5"/>
        <v>-0.09</v>
      </c>
      <c r="V108" s="17">
        <f t="shared" si="5"/>
        <v>184.74</v>
      </c>
      <c r="W108" s="17">
        <f t="shared" si="5"/>
        <v>72.865</v>
      </c>
      <c r="X108" s="17">
        <f t="shared" si="5"/>
        <v>198.41</v>
      </c>
      <c r="Y108" s="15">
        <f t="shared" si="9"/>
        <v>64.84015536301165</v>
      </c>
    </row>
    <row r="109" spans="1:25" s="30" customFormat="1" ht="15">
      <c r="A109" s="57" t="s">
        <v>368</v>
      </c>
      <c r="B109" s="58">
        <v>297.66</v>
      </c>
      <c r="C109" s="59">
        <v>195.65</v>
      </c>
      <c r="D109" s="59">
        <v>55.03</v>
      </c>
      <c r="E109" s="59">
        <v>-0.05</v>
      </c>
      <c r="F109" s="59">
        <v>127.51</v>
      </c>
      <c r="G109" s="59">
        <v>64.08</v>
      </c>
      <c r="H109" s="65">
        <v>143.8</v>
      </c>
      <c r="I109" s="10">
        <f t="shared" si="7"/>
        <v>69.83807028152926</v>
      </c>
      <c r="J109" s="60">
        <v>539.09</v>
      </c>
      <c r="K109" s="61">
        <v>362.75</v>
      </c>
      <c r="L109" s="61">
        <v>58.77</v>
      </c>
      <c r="M109" s="61">
        <v>-0.16</v>
      </c>
      <c r="N109" s="61">
        <v>255.2</v>
      </c>
      <c r="O109" s="61">
        <v>89.12</v>
      </c>
      <c r="P109" s="62">
        <v>240.51</v>
      </c>
      <c r="Q109" s="24">
        <f t="shared" si="8"/>
        <v>61.145634309669994</v>
      </c>
      <c r="R109" s="63">
        <f t="shared" si="6"/>
        <v>418.375</v>
      </c>
      <c r="S109" s="17">
        <f t="shared" si="6"/>
        <v>279.2</v>
      </c>
      <c r="T109" s="64">
        <f t="shared" si="6"/>
        <v>56.900000000000006</v>
      </c>
      <c r="U109" s="17">
        <f t="shared" si="5"/>
        <v>-0.10500000000000001</v>
      </c>
      <c r="V109" s="17">
        <f t="shared" si="5"/>
        <v>191.355</v>
      </c>
      <c r="W109" s="17">
        <f t="shared" si="5"/>
        <v>76.6</v>
      </c>
      <c r="X109" s="17">
        <f t="shared" si="5"/>
        <v>192.155</v>
      </c>
      <c r="Y109" s="15">
        <f t="shared" si="9"/>
        <v>64.23782491783687</v>
      </c>
    </row>
    <row r="110" spans="1:25" s="30" customFormat="1" ht="15">
      <c r="A110" s="57" t="s">
        <v>369</v>
      </c>
      <c r="B110" s="58">
        <v>297.66</v>
      </c>
      <c r="C110" s="59">
        <v>216.33</v>
      </c>
      <c r="D110" s="59">
        <v>56.06</v>
      </c>
      <c r="E110" s="59">
        <v>-0.08</v>
      </c>
      <c r="F110" s="59">
        <v>138.82</v>
      </c>
      <c r="G110" s="59">
        <v>74.65</v>
      </c>
      <c r="H110" s="65">
        <v>131.91</v>
      </c>
      <c r="I110" s="10">
        <f t="shared" si="7"/>
        <v>69.39461130148491</v>
      </c>
      <c r="J110" s="60">
        <v>539.09</v>
      </c>
      <c r="K110" s="61">
        <v>363.51</v>
      </c>
      <c r="L110" s="61">
        <v>58.79</v>
      </c>
      <c r="M110" s="61">
        <v>-0.16</v>
      </c>
      <c r="N110" s="61">
        <v>255.47</v>
      </c>
      <c r="O110" s="61">
        <v>89.47</v>
      </c>
      <c r="P110" s="62">
        <v>240.37</v>
      </c>
      <c r="Q110" s="24">
        <f t="shared" si="8"/>
        <v>61.18458884416331</v>
      </c>
      <c r="R110" s="63">
        <f t="shared" si="6"/>
        <v>418.375</v>
      </c>
      <c r="S110" s="17">
        <f t="shared" si="6"/>
        <v>289.92</v>
      </c>
      <c r="T110" s="64">
        <f t="shared" si="6"/>
        <v>57.425</v>
      </c>
      <c r="U110" s="17">
        <f t="shared" si="5"/>
        <v>-0.12</v>
      </c>
      <c r="V110" s="17">
        <f t="shared" si="5"/>
        <v>197.14499999999998</v>
      </c>
      <c r="W110" s="17">
        <f t="shared" si="5"/>
        <v>82.06</v>
      </c>
      <c r="X110" s="17">
        <f t="shared" si="5"/>
        <v>186.14</v>
      </c>
      <c r="Y110" s="15">
        <f t="shared" si="9"/>
        <v>64.10516880788767</v>
      </c>
    </row>
    <row r="111" spans="1:25" s="30" customFormat="1" ht="15">
      <c r="A111" s="57" t="s">
        <v>370</v>
      </c>
      <c r="B111" s="58">
        <v>297.66</v>
      </c>
      <c r="C111" s="59">
        <v>237.01</v>
      </c>
      <c r="D111" s="59">
        <v>56.66</v>
      </c>
      <c r="E111" s="59">
        <v>-0.1</v>
      </c>
      <c r="F111" s="59">
        <v>149.48</v>
      </c>
      <c r="G111" s="59">
        <v>84.08</v>
      </c>
      <c r="H111" s="65">
        <v>121.72</v>
      </c>
      <c r="I111" s="10">
        <f t="shared" si="7"/>
        <v>69.13928643418664</v>
      </c>
      <c r="J111" s="60">
        <v>539.09</v>
      </c>
      <c r="K111" s="61">
        <v>364.27</v>
      </c>
      <c r="L111" s="61">
        <v>58.81</v>
      </c>
      <c r="M111" s="61">
        <v>-0.16</v>
      </c>
      <c r="N111" s="61">
        <v>255.75</v>
      </c>
      <c r="O111" s="61">
        <v>89.82</v>
      </c>
      <c r="P111" s="62">
        <v>240.24</v>
      </c>
      <c r="Q111" s="24">
        <f t="shared" si="8"/>
        <v>61.225398356489634</v>
      </c>
      <c r="R111" s="63">
        <f t="shared" si="6"/>
        <v>418.375</v>
      </c>
      <c r="S111" s="17">
        <f t="shared" si="6"/>
        <v>300.64</v>
      </c>
      <c r="T111" s="64">
        <f t="shared" si="6"/>
        <v>57.735</v>
      </c>
      <c r="U111" s="17">
        <f t="shared" si="5"/>
        <v>-0.13</v>
      </c>
      <c r="V111" s="17">
        <f t="shared" si="5"/>
        <v>202.615</v>
      </c>
      <c r="W111" s="17">
        <f t="shared" si="5"/>
        <v>86.94999999999999</v>
      </c>
      <c r="X111" s="17">
        <f t="shared" si="5"/>
        <v>180.98000000000002</v>
      </c>
      <c r="Y111" s="15">
        <f t="shared" si="9"/>
        <v>64.04063340304751</v>
      </c>
    </row>
    <row r="112" spans="1:25" s="30" customFormat="1" ht="15">
      <c r="A112" s="57" t="s">
        <v>371</v>
      </c>
      <c r="B112" s="58">
        <v>297.66</v>
      </c>
      <c r="C112" s="59">
        <v>257.69</v>
      </c>
      <c r="D112" s="59">
        <v>56.87</v>
      </c>
      <c r="E112" s="59">
        <v>-0.12</v>
      </c>
      <c r="F112" s="59">
        <v>159.21</v>
      </c>
      <c r="G112" s="59">
        <v>95.75</v>
      </c>
      <c r="H112" s="65">
        <v>111.56</v>
      </c>
      <c r="I112" s="10">
        <f t="shared" si="7"/>
        <v>69.64657663105557</v>
      </c>
      <c r="J112" s="60">
        <v>539.09</v>
      </c>
      <c r="K112" s="61">
        <v>365.03</v>
      </c>
      <c r="L112" s="61">
        <v>58.82</v>
      </c>
      <c r="M112" s="61">
        <v>-0.16</v>
      </c>
      <c r="N112" s="61">
        <v>256.03</v>
      </c>
      <c r="O112" s="61">
        <v>90.18</v>
      </c>
      <c r="P112" s="62">
        <v>240.1</v>
      </c>
      <c r="Q112" s="24">
        <f t="shared" si="8"/>
        <v>61.26620786881596</v>
      </c>
      <c r="R112" s="63">
        <f t="shared" si="6"/>
        <v>418.375</v>
      </c>
      <c r="S112" s="17">
        <f t="shared" si="6"/>
        <v>311.36</v>
      </c>
      <c r="T112" s="64">
        <f t="shared" si="6"/>
        <v>57.845</v>
      </c>
      <c r="U112" s="17">
        <f t="shared" si="5"/>
        <v>-0.14</v>
      </c>
      <c r="V112" s="17">
        <f t="shared" si="5"/>
        <v>207.62</v>
      </c>
      <c r="W112" s="17">
        <f t="shared" si="5"/>
        <v>92.965</v>
      </c>
      <c r="X112" s="17">
        <f t="shared" si="5"/>
        <v>175.82999999999998</v>
      </c>
      <c r="Y112" s="15">
        <f t="shared" si="9"/>
        <v>64.24738571855391</v>
      </c>
    </row>
    <row r="113" spans="1:25" ht="15">
      <c r="A113" s="57" t="s">
        <v>372</v>
      </c>
      <c r="B113" s="58">
        <v>297.66</v>
      </c>
      <c r="C113" s="59">
        <v>278.37</v>
      </c>
      <c r="D113" s="59">
        <v>56.75</v>
      </c>
      <c r="E113" s="59">
        <v>-0.14</v>
      </c>
      <c r="F113" s="59">
        <v>164.15</v>
      </c>
      <c r="G113" s="59">
        <v>110.75</v>
      </c>
      <c r="H113" s="65">
        <v>105.09</v>
      </c>
      <c r="I113" s="10">
        <f t="shared" si="7"/>
        <v>72.51226231270577</v>
      </c>
      <c r="J113" s="60">
        <v>539.09</v>
      </c>
      <c r="K113" s="61">
        <v>365.79</v>
      </c>
      <c r="L113" s="61">
        <v>58.83</v>
      </c>
      <c r="M113" s="61">
        <v>-0.15</v>
      </c>
      <c r="N113" s="61">
        <v>256.3</v>
      </c>
      <c r="O113" s="61">
        <v>90.53</v>
      </c>
      <c r="P113" s="62">
        <v>239.96</v>
      </c>
      <c r="Q113" s="24">
        <f t="shared" si="8"/>
        <v>61.305162403309275</v>
      </c>
      <c r="R113" s="63">
        <f t="shared" si="6"/>
        <v>418.375</v>
      </c>
      <c r="S113" s="17">
        <f t="shared" si="6"/>
        <v>322.08000000000004</v>
      </c>
      <c r="T113" s="64">
        <f t="shared" si="6"/>
        <v>57.79</v>
      </c>
      <c r="U113" s="17">
        <f t="shared" si="5"/>
        <v>-0.14500000000000002</v>
      </c>
      <c r="V113" s="17">
        <f t="shared" si="5"/>
        <v>210.22500000000002</v>
      </c>
      <c r="W113" s="17">
        <f t="shared" si="5"/>
        <v>100.64</v>
      </c>
      <c r="X113" s="17">
        <f t="shared" si="5"/>
        <v>172.525</v>
      </c>
      <c r="Y113" s="15">
        <f t="shared" si="9"/>
        <v>65.29190319689275</v>
      </c>
    </row>
    <row r="114" spans="1:25" ht="15">
      <c r="A114" s="57" t="s">
        <v>373</v>
      </c>
      <c r="B114" s="58">
        <v>297.66</v>
      </c>
      <c r="C114" s="59">
        <v>299.05</v>
      </c>
      <c r="D114" s="59">
        <v>56.37</v>
      </c>
      <c r="E114" s="59">
        <v>-0.16</v>
      </c>
      <c r="F114" s="59">
        <v>167.86</v>
      </c>
      <c r="G114" s="59">
        <v>127.19</v>
      </c>
      <c r="H114" s="65">
        <v>101.9</v>
      </c>
      <c r="I114" s="10">
        <f t="shared" si="7"/>
        <v>76.96364980178727</v>
      </c>
      <c r="J114" s="60">
        <v>539.09</v>
      </c>
      <c r="K114" s="61">
        <v>366.55</v>
      </c>
      <c r="L114" s="61">
        <v>58.85</v>
      </c>
      <c r="M114" s="61">
        <v>-0.15</v>
      </c>
      <c r="N114" s="61">
        <v>256.58</v>
      </c>
      <c r="O114" s="61">
        <v>90.88</v>
      </c>
      <c r="P114" s="62">
        <v>239.82</v>
      </c>
      <c r="Q114" s="24">
        <f t="shared" si="8"/>
        <v>61.34411693780259</v>
      </c>
      <c r="R114" s="63">
        <f t="shared" si="6"/>
        <v>418.375</v>
      </c>
      <c r="S114" s="17">
        <f t="shared" si="6"/>
        <v>332.8</v>
      </c>
      <c r="T114" s="64">
        <f t="shared" si="6"/>
        <v>57.61</v>
      </c>
      <c r="U114" s="17">
        <f t="shared" si="5"/>
        <v>-0.155</v>
      </c>
      <c r="V114" s="17">
        <f t="shared" si="5"/>
        <v>212.22</v>
      </c>
      <c r="W114" s="17">
        <f t="shared" si="5"/>
        <v>109.035</v>
      </c>
      <c r="X114" s="17">
        <f t="shared" si="5"/>
        <v>170.86</v>
      </c>
      <c r="Y114" s="15">
        <f t="shared" si="9"/>
        <v>66.90050791753809</v>
      </c>
    </row>
    <row r="115" spans="1:25" ht="15">
      <c r="A115" s="57" t="s">
        <v>374</v>
      </c>
      <c r="B115" s="58">
        <v>297.66</v>
      </c>
      <c r="C115" s="59">
        <v>319.73</v>
      </c>
      <c r="D115" s="59">
        <v>55.77</v>
      </c>
      <c r="E115" s="59">
        <v>-0.17</v>
      </c>
      <c r="F115" s="59">
        <v>170.78</v>
      </c>
      <c r="G115" s="59">
        <v>143.83</v>
      </c>
      <c r="H115" s="65">
        <v>99.9</v>
      </c>
      <c r="I115" s="10">
        <f t="shared" si="7"/>
        <v>81.88201303500638</v>
      </c>
      <c r="J115" s="60">
        <v>539.09</v>
      </c>
      <c r="K115" s="61">
        <v>367.31</v>
      </c>
      <c r="L115" s="61">
        <v>58.86</v>
      </c>
      <c r="M115" s="61">
        <v>-0.15</v>
      </c>
      <c r="N115" s="61">
        <v>256.86</v>
      </c>
      <c r="O115" s="61">
        <v>91.24</v>
      </c>
      <c r="P115" s="62">
        <v>239.68</v>
      </c>
      <c r="Q115" s="24">
        <f t="shared" si="8"/>
        <v>61.384926450128916</v>
      </c>
      <c r="R115" s="63">
        <f t="shared" si="6"/>
        <v>418.375</v>
      </c>
      <c r="S115" s="17">
        <f t="shared" si="6"/>
        <v>343.52</v>
      </c>
      <c r="T115" s="64">
        <f t="shared" si="6"/>
        <v>57.315</v>
      </c>
      <c r="U115" s="17">
        <f t="shared" si="5"/>
        <v>-0.16</v>
      </c>
      <c r="V115" s="17">
        <f t="shared" si="5"/>
        <v>213.82</v>
      </c>
      <c r="W115" s="17">
        <f t="shared" si="5"/>
        <v>117.535</v>
      </c>
      <c r="X115" s="17">
        <f t="shared" si="5"/>
        <v>169.79000000000002</v>
      </c>
      <c r="Y115" s="15">
        <f t="shared" si="9"/>
        <v>68.67642665073201</v>
      </c>
    </row>
    <row r="116" spans="1:25" ht="15">
      <c r="A116" s="57" t="s">
        <v>375</v>
      </c>
      <c r="B116" s="58">
        <v>297.66</v>
      </c>
      <c r="C116" s="59">
        <v>187.47</v>
      </c>
      <c r="D116" s="59">
        <v>54.08</v>
      </c>
      <c r="E116" s="59">
        <v>-0.02</v>
      </c>
      <c r="F116" s="59">
        <v>117.57</v>
      </c>
      <c r="G116" s="59">
        <v>65.79</v>
      </c>
      <c r="H116" s="65">
        <v>153.47</v>
      </c>
      <c r="I116" s="10">
        <f t="shared" si="7"/>
        <v>73.66122421554793</v>
      </c>
      <c r="J116" s="60">
        <v>539.09</v>
      </c>
      <c r="K116" s="61">
        <v>387.85</v>
      </c>
      <c r="L116" s="61">
        <v>59.35</v>
      </c>
      <c r="M116" s="61">
        <v>-0.16</v>
      </c>
      <c r="N116" s="61">
        <v>264.39</v>
      </c>
      <c r="O116" s="61">
        <v>101.55</v>
      </c>
      <c r="P116" s="62">
        <v>233.23</v>
      </c>
      <c r="Q116" s="24">
        <f t="shared" si="8"/>
        <v>62.10094789367267</v>
      </c>
      <c r="R116" s="63">
        <f t="shared" si="6"/>
        <v>418.375</v>
      </c>
      <c r="S116" s="17">
        <f t="shared" si="6"/>
        <v>287.66</v>
      </c>
      <c r="T116" s="64">
        <f t="shared" si="6"/>
        <v>56.715</v>
      </c>
      <c r="U116" s="17">
        <f t="shared" si="5"/>
        <v>-0.09</v>
      </c>
      <c r="V116" s="17">
        <f t="shared" si="5"/>
        <v>190.98</v>
      </c>
      <c r="W116" s="17">
        <f t="shared" si="5"/>
        <v>83.67</v>
      </c>
      <c r="X116" s="17">
        <f t="shared" si="5"/>
        <v>193.35</v>
      </c>
      <c r="Y116" s="15">
        <f t="shared" si="9"/>
        <v>66.2133253659994</v>
      </c>
    </row>
    <row r="117" spans="1:25" ht="15">
      <c r="A117" s="57" t="s">
        <v>376</v>
      </c>
      <c r="B117" s="58">
        <v>297.66</v>
      </c>
      <c r="C117" s="59">
        <v>208.15</v>
      </c>
      <c r="D117" s="59">
        <v>55.31</v>
      </c>
      <c r="E117" s="59">
        <v>-0.05</v>
      </c>
      <c r="F117" s="59">
        <v>130.32</v>
      </c>
      <c r="G117" s="59">
        <v>74.96</v>
      </c>
      <c r="H117" s="65">
        <v>140.23</v>
      </c>
      <c r="I117" s="10">
        <f t="shared" si="7"/>
        <v>72.2938923604112</v>
      </c>
      <c r="J117" s="60">
        <v>539.09</v>
      </c>
      <c r="K117" s="61">
        <v>388.61</v>
      </c>
      <c r="L117" s="61">
        <v>59.36</v>
      </c>
      <c r="M117" s="61">
        <v>-0.16</v>
      </c>
      <c r="N117" s="61">
        <v>264.58</v>
      </c>
      <c r="O117" s="61">
        <v>108.59</v>
      </c>
      <c r="P117" s="62">
        <v>233.13</v>
      </c>
      <c r="Q117" s="24">
        <f t="shared" si="8"/>
        <v>63.38830250978501</v>
      </c>
      <c r="R117" s="63">
        <f t="shared" si="6"/>
        <v>418.375</v>
      </c>
      <c r="S117" s="17">
        <f t="shared" si="6"/>
        <v>298.38</v>
      </c>
      <c r="T117" s="64">
        <f t="shared" si="6"/>
        <v>57.335</v>
      </c>
      <c r="U117" s="17">
        <f t="shared" si="5"/>
        <v>-0.10500000000000001</v>
      </c>
      <c r="V117" s="17">
        <f t="shared" si="5"/>
        <v>197.45</v>
      </c>
      <c r="W117" s="17">
        <f t="shared" si="5"/>
        <v>91.775</v>
      </c>
      <c r="X117" s="17">
        <f t="shared" si="5"/>
        <v>186.68</v>
      </c>
      <c r="Y117" s="15">
        <f t="shared" si="9"/>
        <v>66.55631909172394</v>
      </c>
    </row>
    <row r="118" spans="1:25" ht="15">
      <c r="A118" s="57" t="s">
        <v>377</v>
      </c>
      <c r="B118" s="58">
        <v>297.66</v>
      </c>
      <c r="C118" s="59">
        <v>228.83</v>
      </c>
      <c r="D118" s="59">
        <v>56.12</v>
      </c>
      <c r="E118" s="59">
        <v>-0.08</v>
      </c>
      <c r="F118" s="59">
        <v>140.99</v>
      </c>
      <c r="G118" s="59">
        <v>84.39</v>
      </c>
      <c r="H118" s="65">
        <v>130.04</v>
      </c>
      <c r="I118" s="10">
        <f t="shared" si="7"/>
        <v>72.03856749311294</v>
      </c>
      <c r="J118" s="60">
        <v>539.09</v>
      </c>
      <c r="K118" s="61">
        <v>389.37</v>
      </c>
      <c r="L118" s="61">
        <v>59.37</v>
      </c>
      <c r="M118" s="61">
        <v>-0.16</v>
      </c>
      <c r="N118" s="61">
        <v>264.69</v>
      </c>
      <c r="O118" s="61">
        <v>109.18</v>
      </c>
      <c r="P118" s="62">
        <v>233.08</v>
      </c>
      <c r="Q118" s="24">
        <f t="shared" si="8"/>
        <v>63.48847131276781</v>
      </c>
      <c r="R118" s="63">
        <f t="shared" si="6"/>
        <v>418.375</v>
      </c>
      <c r="S118" s="17">
        <f t="shared" si="6"/>
        <v>309.1</v>
      </c>
      <c r="T118" s="64">
        <f t="shared" si="6"/>
        <v>57.745</v>
      </c>
      <c r="U118" s="17">
        <f t="shared" si="5"/>
        <v>-0.12</v>
      </c>
      <c r="V118" s="17">
        <f t="shared" si="5"/>
        <v>202.84</v>
      </c>
      <c r="W118" s="17">
        <f t="shared" si="5"/>
        <v>96.785</v>
      </c>
      <c r="X118" s="17">
        <f t="shared" si="5"/>
        <v>181.56</v>
      </c>
      <c r="Y118" s="15">
        <f t="shared" si="9"/>
        <v>66.53002688975202</v>
      </c>
    </row>
    <row r="119" spans="1:25" ht="15">
      <c r="A119" s="57" t="s">
        <v>378</v>
      </c>
      <c r="B119" s="58">
        <v>297.66</v>
      </c>
      <c r="C119" s="59">
        <v>249.51</v>
      </c>
      <c r="D119" s="59">
        <v>56.54</v>
      </c>
      <c r="E119" s="59">
        <v>-0.1</v>
      </c>
      <c r="F119" s="59">
        <v>151.65</v>
      </c>
      <c r="G119" s="59">
        <v>93.82</v>
      </c>
      <c r="H119" s="65">
        <v>119.85</v>
      </c>
      <c r="I119" s="10">
        <f t="shared" si="7"/>
        <v>71.78324262581468</v>
      </c>
      <c r="J119" s="60">
        <v>539.09</v>
      </c>
      <c r="K119" s="61">
        <v>390.13</v>
      </c>
      <c r="L119" s="61">
        <v>59.37</v>
      </c>
      <c r="M119" s="61">
        <v>-0.16</v>
      </c>
      <c r="N119" s="61">
        <v>264.8</v>
      </c>
      <c r="O119" s="61">
        <v>109.78</v>
      </c>
      <c r="P119" s="62">
        <v>233.02</v>
      </c>
      <c r="Q119" s="24">
        <f t="shared" si="8"/>
        <v>63.588640115750614</v>
      </c>
      <c r="R119" s="63">
        <f t="shared" si="6"/>
        <v>418.375</v>
      </c>
      <c r="S119" s="17">
        <f t="shared" si="6"/>
        <v>319.82</v>
      </c>
      <c r="T119" s="64">
        <f t="shared" si="6"/>
        <v>57.955</v>
      </c>
      <c r="U119" s="17">
        <f t="shared" si="5"/>
        <v>-0.13</v>
      </c>
      <c r="V119" s="17">
        <f t="shared" si="5"/>
        <v>208.22500000000002</v>
      </c>
      <c r="W119" s="17">
        <f t="shared" si="5"/>
        <v>101.8</v>
      </c>
      <c r="X119" s="17">
        <f aca="true" t="shared" si="10" ref="X119:X147">SUM(H119,P119)/2</f>
        <v>176.435</v>
      </c>
      <c r="Y119" s="15">
        <f t="shared" si="9"/>
        <v>66.5037346877801</v>
      </c>
    </row>
    <row r="120" spans="1:25" ht="15">
      <c r="A120" s="57" t="s">
        <v>379</v>
      </c>
      <c r="B120" s="58">
        <v>297.66</v>
      </c>
      <c r="C120" s="59">
        <v>270.19</v>
      </c>
      <c r="D120" s="59">
        <v>56.61</v>
      </c>
      <c r="E120" s="59">
        <v>-0.12</v>
      </c>
      <c r="F120" s="59">
        <v>160.11</v>
      </c>
      <c r="G120" s="59">
        <v>107.07</v>
      </c>
      <c r="H120" s="65">
        <v>109.43</v>
      </c>
      <c r="I120" s="10">
        <f t="shared" si="7"/>
        <v>72.73399180272794</v>
      </c>
      <c r="J120" s="60">
        <v>539.09</v>
      </c>
      <c r="K120" s="61">
        <v>390.89</v>
      </c>
      <c r="L120" s="61">
        <v>59.38</v>
      </c>
      <c r="M120" s="61">
        <v>-0.16</v>
      </c>
      <c r="N120" s="61">
        <v>264.9</v>
      </c>
      <c r="O120" s="61">
        <v>110.37</v>
      </c>
      <c r="P120" s="62">
        <v>232.97</v>
      </c>
      <c r="Q120" s="24">
        <f t="shared" si="8"/>
        <v>63.688808918733415</v>
      </c>
      <c r="R120" s="63">
        <f t="shared" si="6"/>
        <v>418.375</v>
      </c>
      <c r="S120" s="17">
        <f t="shared" si="6"/>
        <v>330.53999999999996</v>
      </c>
      <c r="T120" s="64">
        <f t="shared" si="6"/>
        <v>57.995000000000005</v>
      </c>
      <c r="U120" s="17">
        <f t="shared" si="6"/>
        <v>-0.14</v>
      </c>
      <c r="V120" s="17">
        <f t="shared" si="6"/>
        <v>212.505</v>
      </c>
      <c r="W120" s="17">
        <f t="shared" si="6"/>
        <v>108.72</v>
      </c>
      <c r="X120" s="17">
        <f t="shared" si="10"/>
        <v>171.2</v>
      </c>
      <c r="Y120" s="15">
        <f t="shared" si="9"/>
        <v>66.90648341798625</v>
      </c>
    </row>
    <row r="121" spans="1:25" ht="15">
      <c r="A121" s="57" t="s">
        <v>380</v>
      </c>
      <c r="B121" s="58">
        <v>297.66</v>
      </c>
      <c r="C121" s="59">
        <v>290.87</v>
      </c>
      <c r="D121" s="59">
        <v>56.39</v>
      </c>
      <c r="E121" s="59">
        <v>-0.14</v>
      </c>
      <c r="F121" s="59">
        <v>164.82</v>
      </c>
      <c r="G121" s="59">
        <v>122.03</v>
      </c>
      <c r="H121" s="65">
        <v>104.51</v>
      </c>
      <c r="I121" s="10">
        <f t="shared" si="7"/>
        <v>76.10696768124707</v>
      </c>
      <c r="J121" s="60">
        <v>539.09</v>
      </c>
      <c r="K121" s="61">
        <v>391.65</v>
      </c>
      <c r="L121" s="61">
        <v>59.38</v>
      </c>
      <c r="M121" s="61">
        <v>-0.15</v>
      </c>
      <c r="N121" s="61">
        <v>265.01</v>
      </c>
      <c r="O121" s="61">
        <v>110.96</v>
      </c>
      <c r="P121" s="62">
        <v>232.92</v>
      </c>
      <c r="Q121" s="24">
        <f t="shared" si="8"/>
        <v>63.78897772171622</v>
      </c>
      <c r="R121" s="63">
        <f aca="true" t="shared" si="11" ref="R121:W147">SUM(B121,J121)/2</f>
        <v>418.375</v>
      </c>
      <c r="S121" s="17">
        <f t="shared" si="11"/>
        <v>341.26</v>
      </c>
      <c r="T121" s="64">
        <f t="shared" si="11"/>
        <v>57.885000000000005</v>
      </c>
      <c r="U121" s="17">
        <f t="shared" si="11"/>
        <v>-0.14500000000000002</v>
      </c>
      <c r="V121" s="17">
        <f t="shared" si="11"/>
        <v>214.915</v>
      </c>
      <c r="W121" s="17">
        <f t="shared" si="11"/>
        <v>116.495</v>
      </c>
      <c r="X121" s="17">
        <f t="shared" si="10"/>
        <v>168.715</v>
      </c>
      <c r="Y121" s="15">
        <f t="shared" si="9"/>
        <v>68.17089931281745</v>
      </c>
    </row>
    <row r="122" spans="1:25" ht="15">
      <c r="A122" s="57" t="s">
        <v>381</v>
      </c>
      <c r="B122" s="58">
        <v>297.66</v>
      </c>
      <c r="C122" s="59">
        <v>311.55</v>
      </c>
      <c r="D122" s="59">
        <v>55.93</v>
      </c>
      <c r="E122" s="59">
        <v>-0.15</v>
      </c>
      <c r="F122" s="59">
        <v>168.52</v>
      </c>
      <c r="G122" s="59">
        <v>138.47</v>
      </c>
      <c r="H122" s="65">
        <v>101.33</v>
      </c>
      <c r="I122" s="10">
        <f t="shared" si="7"/>
        <v>80.56171470805616</v>
      </c>
      <c r="J122" s="60">
        <v>539.09</v>
      </c>
      <c r="K122" s="61">
        <v>392.41</v>
      </c>
      <c r="L122" s="61">
        <v>59.39</v>
      </c>
      <c r="M122" s="61">
        <v>-0.15</v>
      </c>
      <c r="N122" s="61">
        <v>265.12</v>
      </c>
      <c r="O122" s="61">
        <v>111.55</v>
      </c>
      <c r="P122" s="62">
        <v>232.86</v>
      </c>
      <c r="Q122" s="24">
        <f t="shared" si="8"/>
        <v>63.88729154686601</v>
      </c>
      <c r="R122" s="63">
        <f t="shared" si="11"/>
        <v>418.375</v>
      </c>
      <c r="S122" s="17">
        <f t="shared" si="11"/>
        <v>351.98</v>
      </c>
      <c r="T122" s="64">
        <f t="shared" si="11"/>
        <v>57.66</v>
      </c>
      <c r="U122" s="17">
        <f t="shared" si="11"/>
        <v>-0.15</v>
      </c>
      <c r="V122" s="17">
        <f t="shared" si="11"/>
        <v>216.82</v>
      </c>
      <c r="W122" s="17">
        <f t="shared" si="11"/>
        <v>125.00999999999999</v>
      </c>
      <c r="X122" s="17">
        <f t="shared" si="10"/>
        <v>167.095</v>
      </c>
      <c r="Y122" s="15">
        <f t="shared" si="9"/>
        <v>69.81894233642068</v>
      </c>
    </row>
    <row r="123" spans="1:25" ht="15">
      <c r="A123" s="57" t="s">
        <v>382</v>
      </c>
      <c r="B123" s="58">
        <v>297.66</v>
      </c>
      <c r="C123" s="59">
        <v>332.23</v>
      </c>
      <c r="D123" s="59">
        <v>55.28</v>
      </c>
      <c r="E123" s="59">
        <v>-0.16</v>
      </c>
      <c r="F123" s="59">
        <v>171.44</v>
      </c>
      <c r="G123" s="59">
        <v>155.12</v>
      </c>
      <c r="H123" s="65">
        <v>99.32</v>
      </c>
      <c r="I123" s="10">
        <f t="shared" si="7"/>
        <v>85.48007794127527</v>
      </c>
      <c r="J123" s="60">
        <v>539.09</v>
      </c>
      <c r="K123" s="61">
        <v>393.17</v>
      </c>
      <c r="L123" s="61">
        <v>59.39</v>
      </c>
      <c r="M123" s="61">
        <v>-0.15</v>
      </c>
      <c r="N123" s="61">
        <v>265.23</v>
      </c>
      <c r="O123" s="61">
        <v>112.14</v>
      </c>
      <c r="P123" s="62">
        <v>232.81</v>
      </c>
      <c r="Q123" s="24">
        <f t="shared" si="8"/>
        <v>63.98746034984882</v>
      </c>
      <c r="R123" s="63">
        <f t="shared" si="11"/>
        <v>418.375</v>
      </c>
      <c r="S123" s="17">
        <f t="shared" si="11"/>
        <v>362.70000000000005</v>
      </c>
      <c r="T123" s="64">
        <f t="shared" si="11"/>
        <v>57.335</v>
      </c>
      <c r="U123" s="17">
        <f t="shared" si="11"/>
        <v>-0.155</v>
      </c>
      <c r="V123" s="17">
        <f t="shared" si="11"/>
        <v>218.335</v>
      </c>
      <c r="W123" s="17">
        <f t="shared" si="11"/>
        <v>133.63</v>
      </c>
      <c r="X123" s="17">
        <f t="shared" si="10"/>
        <v>166.065</v>
      </c>
      <c r="Y123" s="15">
        <f t="shared" si="9"/>
        <v>71.63310427248283</v>
      </c>
    </row>
    <row r="124" spans="1:25" ht="15">
      <c r="A124" s="57" t="s">
        <v>383</v>
      </c>
      <c r="B124" s="58">
        <v>297.66</v>
      </c>
      <c r="C124" s="59">
        <v>199.97</v>
      </c>
      <c r="D124" s="59">
        <v>54.41</v>
      </c>
      <c r="E124" s="59">
        <v>-0.02</v>
      </c>
      <c r="F124" s="59">
        <v>120.57</v>
      </c>
      <c r="G124" s="59">
        <v>74.62</v>
      </c>
      <c r="H124" s="65">
        <v>150.76</v>
      </c>
      <c r="I124" s="10">
        <f t="shared" si="7"/>
        <v>75.71726130484444</v>
      </c>
      <c r="J124" s="60">
        <v>539.09</v>
      </c>
      <c r="K124" s="61">
        <v>413.7</v>
      </c>
      <c r="L124" s="61">
        <v>59.7</v>
      </c>
      <c r="M124" s="61">
        <v>-0.16</v>
      </c>
      <c r="N124" s="61">
        <v>271.66</v>
      </c>
      <c r="O124" s="61">
        <v>124.39</v>
      </c>
      <c r="P124" s="62">
        <v>226.9</v>
      </c>
      <c r="Q124" s="24">
        <f t="shared" si="8"/>
        <v>65.16351629598026</v>
      </c>
      <c r="R124" s="63">
        <f t="shared" si="11"/>
        <v>418.375</v>
      </c>
      <c r="S124" s="17">
        <f t="shared" si="11"/>
        <v>306.835</v>
      </c>
      <c r="T124" s="64">
        <f t="shared" si="11"/>
        <v>57.055</v>
      </c>
      <c r="U124" s="17">
        <f t="shared" si="11"/>
        <v>-0.09</v>
      </c>
      <c r="V124" s="17">
        <f t="shared" si="11"/>
        <v>196.115</v>
      </c>
      <c r="W124" s="17">
        <f t="shared" si="11"/>
        <v>99.505</v>
      </c>
      <c r="X124" s="17">
        <f t="shared" si="10"/>
        <v>188.82999999999998</v>
      </c>
      <c r="Y124" s="15">
        <f t="shared" si="9"/>
        <v>68.91783686883775</v>
      </c>
    </row>
    <row r="125" spans="1:25" ht="15">
      <c r="A125" s="57" t="s">
        <v>384</v>
      </c>
      <c r="B125" s="58">
        <v>297.66</v>
      </c>
      <c r="C125" s="59">
        <v>220.65</v>
      </c>
      <c r="D125" s="59">
        <v>55.42</v>
      </c>
      <c r="E125" s="59">
        <v>-0.05</v>
      </c>
      <c r="F125" s="59">
        <v>132.49</v>
      </c>
      <c r="G125" s="59">
        <v>84.7</v>
      </c>
      <c r="H125" s="65">
        <v>138.36</v>
      </c>
      <c r="I125" s="10">
        <f t="shared" si="7"/>
        <v>74.93784855203923</v>
      </c>
      <c r="J125" s="60">
        <v>539.09</v>
      </c>
      <c r="K125" s="61">
        <v>414.46</v>
      </c>
      <c r="L125" s="61">
        <v>59.7</v>
      </c>
      <c r="M125" s="61">
        <v>-0.16</v>
      </c>
      <c r="N125" s="61">
        <v>271.77</v>
      </c>
      <c r="O125" s="61">
        <v>124.98</v>
      </c>
      <c r="P125" s="62">
        <v>226.85</v>
      </c>
      <c r="Q125" s="24">
        <f t="shared" si="8"/>
        <v>65.26368509896307</v>
      </c>
      <c r="R125" s="63">
        <f t="shared" si="11"/>
        <v>418.375</v>
      </c>
      <c r="S125" s="17">
        <f t="shared" si="11"/>
        <v>317.555</v>
      </c>
      <c r="T125" s="64">
        <f t="shared" si="11"/>
        <v>57.56</v>
      </c>
      <c r="U125" s="17">
        <f t="shared" si="11"/>
        <v>-0.10500000000000001</v>
      </c>
      <c r="V125" s="17">
        <f t="shared" si="11"/>
        <v>202.13</v>
      </c>
      <c r="W125" s="17">
        <f t="shared" si="11"/>
        <v>104.84</v>
      </c>
      <c r="X125" s="17">
        <f t="shared" si="10"/>
        <v>182.60500000000002</v>
      </c>
      <c r="Y125" s="15">
        <f t="shared" si="9"/>
        <v>68.70510905288319</v>
      </c>
    </row>
    <row r="126" spans="1:25" ht="15">
      <c r="A126" s="57" t="s">
        <v>385</v>
      </c>
      <c r="B126" s="58">
        <v>297.66</v>
      </c>
      <c r="C126" s="59">
        <v>241.33</v>
      </c>
      <c r="D126" s="59">
        <v>56.04</v>
      </c>
      <c r="E126" s="59">
        <v>-0.07</v>
      </c>
      <c r="F126" s="59">
        <v>143.15</v>
      </c>
      <c r="G126" s="59">
        <v>94.13</v>
      </c>
      <c r="H126" s="65">
        <v>128.17</v>
      </c>
      <c r="I126" s="10">
        <f t="shared" si="7"/>
        <v>74.68252368474097</v>
      </c>
      <c r="J126" s="60">
        <v>539.09</v>
      </c>
      <c r="K126" s="61">
        <v>415.22</v>
      </c>
      <c r="L126" s="61">
        <v>59.7</v>
      </c>
      <c r="M126" s="61">
        <v>-0.16</v>
      </c>
      <c r="N126" s="61">
        <v>271.88</v>
      </c>
      <c r="O126" s="61">
        <v>125.57</v>
      </c>
      <c r="P126" s="62">
        <v>226.79</v>
      </c>
      <c r="Q126" s="24">
        <f t="shared" si="8"/>
        <v>65.36199892411285</v>
      </c>
      <c r="R126" s="63">
        <f t="shared" si="11"/>
        <v>418.375</v>
      </c>
      <c r="S126" s="17">
        <f t="shared" si="11"/>
        <v>328.27500000000003</v>
      </c>
      <c r="T126" s="64">
        <f t="shared" si="11"/>
        <v>57.870000000000005</v>
      </c>
      <c r="U126" s="17">
        <f t="shared" si="11"/>
        <v>-0.115</v>
      </c>
      <c r="V126" s="17">
        <f t="shared" si="11"/>
        <v>207.515</v>
      </c>
      <c r="W126" s="17">
        <f t="shared" si="11"/>
        <v>109.85</v>
      </c>
      <c r="X126" s="17">
        <f t="shared" si="10"/>
        <v>177.48</v>
      </c>
      <c r="Y126" s="15">
        <f t="shared" si="9"/>
        <v>68.67762175082163</v>
      </c>
    </row>
    <row r="127" spans="1:25" ht="15">
      <c r="A127" s="68" t="s">
        <v>386</v>
      </c>
      <c r="B127" s="21">
        <v>297.66</v>
      </c>
      <c r="C127" s="22">
        <v>262.01</v>
      </c>
      <c r="D127" s="22">
        <v>56.3</v>
      </c>
      <c r="E127" s="22">
        <v>-0.09</v>
      </c>
      <c r="F127" s="22">
        <v>153.18</v>
      </c>
      <c r="G127" s="22">
        <v>105.43</v>
      </c>
      <c r="H127" s="69">
        <v>118.34</v>
      </c>
      <c r="I127" s="70">
        <f t="shared" si="7"/>
        <v>75.17637573069945</v>
      </c>
      <c r="J127" s="21">
        <v>539.09</v>
      </c>
      <c r="K127" s="22">
        <v>415.98</v>
      </c>
      <c r="L127" s="22">
        <v>59.69</v>
      </c>
      <c r="M127" s="22">
        <v>-0.16</v>
      </c>
      <c r="N127" s="22">
        <v>271.99</v>
      </c>
      <c r="O127" s="22">
        <v>126.17</v>
      </c>
      <c r="P127" s="69">
        <v>226.74</v>
      </c>
      <c r="Q127" s="19">
        <f t="shared" si="8"/>
        <v>65.46402270492867</v>
      </c>
      <c r="R127" s="71">
        <f t="shared" si="11"/>
        <v>418.375</v>
      </c>
      <c r="S127" s="22">
        <f t="shared" si="11"/>
        <v>338.995</v>
      </c>
      <c r="T127" s="35">
        <f t="shared" si="11"/>
        <v>57.995</v>
      </c>
      <c r="U127" s="22">
        <f t="shared" si="11"/>
        <v>-0.125</v>
      </c>
      <c r="V127" s="22">
        <f t="shared" si="11"/>
        <v>212.585</v>
      </c>
      <c r="W127" s="22">
        <f t="shared" si="11"/>
        <v>115.80000000000001</v>
      </c>
      <c r="X127" s="22">
        <f t="shared" si="10"/>
        <v>172.54000000000002</v>
      </c>
      <c r="Y127" s="20">
        <f t="shared" si="9"/>
        <v>68.91903196892741</v>
      </c>
    </row>
    <row r="128" spans="1:25" ht="15">
      <c r="A128" s="57" t="s">
        <v>387</v>
      </c>
      <c r="B128" s="58">
        <v>297.66</v>
      </c>
      <c r="C128" s="59">
        <v>282.69</v>
      </c>
      <c r="D128" s="59">
        <v>56.25</v>
      </c>
      <c r="E128" s="59">
        <v>-0.11</v>
      </c>
      <c r="F128" s="59">
        <v>160.77</v>
      </c>
      <c r="G128" s="59">
        <v>118.35</v>
      </c>
      <c r="H128" s="65">
        <v>108.86</v>
      </c>
      <c r="I128" s="10">
        <f t="shared" si="7"/>
        <v>76.33205670899682</v>
      </c>
      <c r="J128" s="60">
        <v>539.09</v>
      </c>
      <c r="K128" s="61">
        <v>416.74</v>
      </c>
      <c r="L128" s="61">
        <v>59.69</v>
      </c>
      <c r="M128" s="61">
        <v>-0.16</v>
      </c>
      <c r="N128" s="61">
        <v>272.1</v>
      </c>
      <c r="O128" s="61">
        <v>126.76</v>
      </c>
      <c r="P128" s="62">
        <v>226.69</v>
      </c>
      <c r="Q128" s="24">
        <f t="shared" si="8"/>
        <v>65.56419150791147</v>
      </c>
      <c r="R128" s="63">
        <f t="shared" si="11"/>
        <v>418.375</v>
      </c>
      <c r="S128" s="17">
        <f t="shared" si="11"/>
        <v>349.71500000000003</v>
      </c>
      <c r="T128" s="64">
        <f t="shared" si="11"/>
        <v>57.97</v>
      </c>
      <c r="U128" s="17">
        <f t="shared" si="11"/>
        <v>-0.135</v>
      </c>
      <c r="V128" s="17">
        <f t="shared" si="11"/>
        <v>216.435</v>
      </c>
      <c r="W128" s="17">
        <f t="shared" si="11"/>
        <v>122.555</v>
      </c>
      <c r="X128" s="17">
        <f t="shared" si="10"/>
        <v>167.775</v>
      </c>
      <c r="Y128" s="15">
        <f t="shared" si="9"/>
        <v>69.39468180460115</v>
      </c>
    </row>
    <row r="129" spans="1:25" ht="15">
      <c r="A129" s="57" t="s">
        <v>388</v>
      </c>
      <c r="B129" s="58">
        <v>297.66</v>
      </c>
      <c r="C129" s="59">
        <v>303.37</v>
      </c>
      <c r="D129" s="59">
        <v>55.94</v>
      </c>
      <c r="E129" s="59">
        <v>-0.13</v>
      </c>
      <c r="F129" s="59">
        <v>165.48</v>
      </c>
      <c r="G129" s="59">
        <v>133.32</v>
      </c>
      <c r="H129" s="65">
        <v>103.94</v>
      </c>
      <c r="I129" s="10">
        <f t="shared" si="7"/>
        <v>79.70839212524356</v>
      </c>
      <c r="J129" s="60">
        <v>539.09</v>
      </c>
      <c r="K129" s="61">
        <v>417.5</v>
      </c>
      <c r="L129" s="61">
        <v>59.69</v>
      </c>
      <c r="M129" s="61">
        <v>-0.16</v>
      </c>
      <c r="N129" s="61">
        <v>272.2</v>
      </c>
      <c r="O129" s="61">
        <v>127.35</v>
      </c>
      <c r="P129" s="62">
        <v>226.63</v>
      </c>
      <c r="Q129" s="24">
        <f t="shared" si="8"/>
        <v>65.66250533306126</v>
      </c>
      <c r="R129" s="63">
        <f t="shared" si="11"/>
        <v>418.375</v>
      </c>
      <c r="S129" s="17">
        <f t="shared" si="11"/>
        <v>360.435</v>
      </c>
      <c r="T129" s="64">
        <f t="shared" si="11"/>
        <v>57.815</v>
      </c>
      <c r="U129" s="17">
        <f t="shared" si="11"/>
        <v>-0.14500000000000002</v>
      </c>
      <c r="V129" s="17">
        <f t="shared" si="11"/>
        <v>218.83999999999997</v>
      </c>
      <c r="W129" s="17">
        <f t="shared" si="11"/>
        <v>130.33499999999998</v>
      </c>
      <c r="X129" s="17">
        <f t="shared" si="10"/>
        <v>165.285</v>
      </c>
      <c r="Y129" s="15">
        <f t="shared" si="9"/>
        <v>70.65909769943232</v>
      </c>
    </row>
    <row r="130" spans="1:25" ht="15">
      <c r="A130" s="57" t="s">
        <v>389</v>
      </c>
      <c r="B130" s="58">
        <v>297.66</v>
      </c>
      <c r="C130" s="59">
        <v>324.05</v>
      </c>
      <c r="D130" s="59">
        <v>55.42</v>
      </c>
      <c r="E130" s="59">
        <v>-0.15</v>
      </c>
      <c r="F130" s="59">
        <v>169.18</v>
      </c>
      <c r="G130" s="59">
        <v>149.76</v>
      </c>
      <c r="H130" s="65">
        <v>100.76</v>
      </c>
      <c r="I130" s="10">
        <f t="shared" si="7"/>
        <v>84.16313915205266</v>
      </c>
      <c r="J130" s="60">
        <v>539.09</v>
      </c>
      <c r="K130" s="61">
        <v>418.26</v>
      </c>
      <c r="L130" s="61">
        <v>59.68</v>
      </c>
      <c r="M130" s="61">
        <v>-0.15</v>
      </c>
      <c r="N130" s="61">
        <v>272.31</v>
      </c>
      <c r="O130" s="61">
        <v>127.94</v>
      </c>
      <c r="P130" s="62">
        <v>226.58</v>
      </c>
      <c r="Q130" s="24">
        <f t="shared" si="8"/>
        <v>65.76267413604407</v>
      </c>
      <c r="R130" s="63">
        <f t="shared" si="11"/>
        <v>418.375</v>
      </c>
      <c r="S130" s="17">
        <f t="shared" si="11"/>
        <v>371.155</v>
      </c>
      <c r="T130" s="64">
        <f t="shared" si="11"/>
        <v>57.55</v>
      </c>
      <c r="U130" s="17">
        <f t="shared" si="11"/>
        <v>-0.15</v>
      </c>
      <c r="V130" s="17">
        <f t="shared" si="11"/>
        <v>220.745</v>
      </c>
      <c r="W130" s="17">
        <f t="shared" si="11"/>
        <v>138.85</v>
      </c>
      <c r="X130" s="17">
        <f t="shared" si="10"/>
        <v>163.67000000000002</v>
      </c>
      <c r="Y130" s="15">
        <f t="shared" si="9"/>
        <v>72.30833582312519</v>
      </c>
    </row>
    <row r="131" spans="1:25" ht="15">
      <c r="A131" s="57" t="s">
        <v>390</v>
      </c>
      <c r="B131" s="58">
        <v>297.66</v>
      </c>
      <c r="C131" s="59">
        <v>344.73</v>
      </c>
      <c r="D131" s="59">
        <v>54.74</v>
      </c>
      <c r="E131" s="59">
        <v>-0.16</v>
      </c>
      <c r="F131" s="59">
        <v>172.1</v>
      </c>
      <c r="G131" s="59">
        <v>166.4</v>
      </c>
      <c r="H131" s="65">
        <v>98.75</v>
      </c>
      <c r="I131" s="10">
        <f t="shared" si="7"/>
        <v>89.07814284754416</v>
      </c>
      <c r="J131" s="60">
        <v>539.09</v>
      </c>
      <c r="K131" s="61">
        <v>419.02</v>
      </c>
      <c r="L131" s="61">
        <v>59.68</v>
      </c>
      <c r="M131" s="61">
        <v>-0.15</v>
      </c>
      <c r="N131" s="61">
        <v>272.42</v>
      </c>
      <c r="O131" s="61">
        <v>128.53</v>
      </c>
      <c r="P131" s="62">
        <v>226.52</v>
      </c>
      <c r="Q131" s="24">
        <f t="shared" si="8"/>
        <v>65.86098796119386</v>
      </c>
      <c r="R131" s="63">
        <f t="shared" si="11"/>
        <v>418.375</v>
      </c>
      <c r="S131" s="17">
        <f t="shared" si="11"/>
        <v>381.875</v>
      </c>
      <c r="T131" s="64">
        <f t="shared" si="11"/>
        <v>57.21</v>
      </c>
      <c r="U131" s="17">
        <f t="shared" si="11"/>
        <v>-0.155</v>
      </c>
      <c r="V131" s="17">
        <f t="shared" si="11"/>
        <v>222.26</v>
      </c>
      <c r="W131" s="17">
        <f t="shared" si="11"/>
        <v>147.465</v>
      </c>
      <c r="X131" s="17">
        <f t="shared" si="10"/>
        <v>162.635</v>
      </c>
      <c r="Y131" s="15">
        <f t="shared" si="9"/>
        <v>74.12010755900808</v>
      </c>
    </row>
    <row r="132" spans="1:25" ht="15">
      <c r="A132" s="57" t="s">
        <v>247</v>
      </c>
      <c r="B132" s="58">
        <v>297.66</v>
      </c>
      <c r="C132" s="59">
        <v>212.47</v>
      </c>
      <c r="D132" s="59">
        <v>54.55</v>
      </c>
      <c r="E132" s="59">
        <v>-0.02</v>
      </c>
      <c r="F132" s="59">
        <v>123.57</v>
      </c>
      <c r="G132" s="59">
        <v>83.44</v>
      </c>
      <c r="H132" s="65">
        <v>148.06</v>
      </c>
      <c r="I132" s="10">
        <f aca="true" t="shared" si="12" ref="I132:I147">(G132+H132)*100/B132</f>
        <v>77.77329839414097</v>
      </c>
      <c r="J132" s="60">
        <v>539.09</v>
      </c>
      <c r="K132" s="61">
        <v>439.56</v>
      </c>
      <c r="L132" s="61">
        <v>59.83</v>
      </c>
      <c r="M132" s="61">
        <v>-0.16</v>
      </c>
      <c r="N132" s="61">
        <v>278.85</v>
      </c>
      <c r="O132" s="61">
        <v>140.78</v>
      </c>
      <c r="P132" s="62">
        <v>220.62</v>
      </c>
      <c r="Q132" s="24">
        <f aca="true" t="shared" si="13" ref="Q132:Q147">(O132+P132)*100/J132</f>
        <v>67.03889888515832</v>
      </c>
      <c r="R132" s="63">
        <f t="shared" si="11"/>
        <v>418.375</v>
      </c>
      <c r="S132" s="17">
        <f t="shared" si="11"/>
        <v>326.015</v>
      </c>
      <c r="T132" s="64">
        <f t="shared" si="11"/>
        <v>57.19</v>
      </c>
      <c r="U132" s="17">
        <f t="shared" si="11"/>
        <v>-0.09</v>
      </c>
      <c r="V132" s="17">
        <f t="shared" si="11"/>
        <v>201.21</v>
      </c>
      <c r="W132" s="17">
        <f t="shared" si="11"/>
        <v>112.11</v>
      </c>
      <c r="X132" s="17">
        <f t="shared" si="10"/>
        <v>184.34</v>
      </c>
      <c r="Y132" s="15">
        <f aca="true" t="shared" si="14" ref="Y132:Y147">(W132+X132)*100/R132</f>
        <v>70.85748431431132</v>
      </c>
    </row>
    <row r="133" spans="1:25" ht="15">
      <c r="A133" s="57" t="s">
        <v>248</v>
      </c>
      <c r="B133" s="58">
        <v>297.66</v>
      </c>
      <c r="C133" s="59">
        <v>233.15</v>
      </c>
      <c r="D133" s="59">
        <v>55.37</v>
      </c>
      <c r="E133" s="59">
        <v>-0.05</v>
      </c>
      <c r="F133" s="59">
        <v>134.65</v>
      </c>
      <c r="G133" s="59">
        <v>94.43</v>
      </c>
      <c r="H133" s="65">
        <v>136.5</v>
      </c>
      <c r="I133" s="10">
        <f t="shared" si="12"/>
        <v>77.58180474366726</v>
      </c>
      <c r="J133" s="60">
        <v>539.09</v>
      </c>
      <c r="K133" s="61">
        <v>440.32</v>
      </c>
      <c r="L133" s="61">
        <v>59.82</v>
      </c>
      <c r="M133" s="61">
        <v>-0.16</v>
      </c>
      <c r="N133" s="61">
        <v>278.96</v>
      </c>
      <c r="O133" s="61">
        <v>141.37</v>
      </c>
      <c r="P133" s="62">
        <v>220.56</v>
      </c>
      <c r="Q133" s="24">
        <f t="shared" si="13"/>
        <v>67.1372127103081</v>
      </c>
      <c r="R133" s="63">
        <f t="shared" si="11"/>
        <v>418.375</v>
      </c>
      <c r="S133" s="17">
        <f t="shared" si="11"/>
        <v>336.735</v>
      </c>
      <c r="T133" s="64">
        <f t="shared" si="11"/>
        <v>57.595</v>
      </c>
      <c r="U133" s="17">
        <f t="shared" si="11"/>
        <v>-0.10500000000000001</v>
      </c>
      <c r="V133" s="17">
        <f t="shared" si="11"/>
        <v>206.805</v>
      </c>
      <c r="W133" s="17">
        <f t="shared" si="11"/>
        <v>117.9</v>
      </c>
      <c r="X133" s="17">
        <f t="shared" si="10"/>
        <v>178.53</v>
      </c>
      <c r="Y133" s="15">
        <f t="shared" si="14"/>
        <v>70.8527039139528</v>
      </c>
    </row>
    <row r="134" spans="1:25" ht="15">
      <c r="A134" s="57" t="s">
        <v>249</v>
      </c>
      <c r="B134" s="58">
        <v>297.66</v>
      </c>
      <c r="C134" s="59">
        <v>253.83</v>
      </c>
      <c r="D134" s="59">
        <v>55.82</v>
      </c>
      <c r="E134" s="59">
        <v>-0.07</v>
      </c>
      <c r="F134" s="59">
        <v>145.32</v>
      </c>
      <c r="G134" s="59">
        <v>103.87</v>
      </c>
      <c r="H134" s="65">
        <v>126.31</v>
      </c>
      <c r="I134" s="10">
        <f t="shared" si="12"/>
        <v>77.32983941409661</v>
      </c>
      <c r="J134" s="60">
        <v>539.09</v>
      </c>
      <c r="K134" s="61">
        <v>441.08</v>
      </c>
      <c r="L134" s="61">
        <v>59.81</v>
      </c>
      <c r="M134" s="61">
        <v>-0.16</v>
      </c>
      <c r="N134" s="61">
        <v>279.07</v>
      </c>
      <c r="O134" s="61">
        <v>141.96</v>
      </c>
      <c r="P134" s="62">
        <v>220.51</v>
      </c>
      <c r="Q134" s="24">
        <f t="shared" si="13"/>
        <v>67.23738151329091</v>
      </c>
      <c r="R134" s="63">
        <f t="shared" si="11"/>
        <v>418.375</v>
      </c>
      <c r="S134" s="17">
        <f t="shared" si="11"/>
        <v>347.455</v>
      </c>
      <c r="T134" s="64">
        <f t="shared" si="11"/>
        <v>57.815</v>
      </c>
      <c r="U134" s="17">
        <f t="shared" si="11"/>
        <v>-0.115</v>
      </c>
      <c r="V134" s="17">
        <f t="shared" si="11"/>
        <v>212.195</v>
      </c>
      <c r="W134" s="17">
        <f t="shared" si="11"/>
        <v>122.915</v>
      </c>
      <c r="X134" s="17">
        <f t="shared" si="10"/>
        <v>173.41</v>
      </c>
      <c r="Y134" s="15">
        <f t="shared" si="14"/>
        <v>70.82760681207051</v>
      </c>
    </row>
    <row r="135" spans="1:25" ht="15">
      <c r="A135" s="57" t="s">
        <v>250</v>
      </c>
      <c r="B135" s="58">
        <v>297.66</v>
      </c>
      <c r="C135" s="59">
        <v>274.51</v>
      </c>
      <c r="D135" s="59">
        <v>55.95</v>
      </c>
      <c r="E135" s="59">
        <v>-0.09</v>
      </c>
      <c r="F135" s="59">
        <v>154.34</v>
      </c>
      <c r="G135" s="59">
        <v>116.5</v>
      </c>
      <c r="H135" s="65">
        <v>115.67</v>
      </c>
      <c r="I135" s="10">
        <f t="shared" si="12"/>
        <v>77.99838742189074</v>
      </c>
      <c r="J135" s="60">
        <v>539.09</v>
      </c>
      <c r="K135" s="61">
        <v>441.84</v>
      </c>
      <c r="L135" s="61">
        <v>59.8</v>
      </c>
      <c r="M135" s="61">
        <v>-0.16</v>
      </c>
      <c r="N135" s="61">
        <v>279.18</v>
      </c>
      <c r="O135" s="61">
        <v>142.56</v>
      </c>
      <c r="P135" s="62">
        <v>220.45</v>
      </c>
      <c r="Q135" s="24">
        <f t="shared" si="13"/>
        <v>67.33755031627372</v>
      </c>
      <c r="R135" s="63">
        <f t="shared" si="11"/>
        <v>418.375</v>
      </c>
      <c r="S135" s="17">
        <f t="shared" si="11"/>
        <v>358.17499999999995</v>
      </c>
      <c r="T135" s="64">
        <f t="shared" si="11"/>
        <v>57.875</v>
      </c>
      <c r="U135" s="17">
        <f t="shared" si="11"/>
        <v>-0.125</v>
      </c>
      <c r="V135" s="17">
        <f t="shared" si="11"/>
        <v>216.76</v>
      </c>
      <c r="W135" s="17">
        <f t="shared" si="11"/>
        <v>129.53</v>
      </c>
      <c r="X135" s="17">
        <f t="shared" si="10"/>
        <v>168.06</v>
      </c>
      <c r="Y135" s="15">
        <f t="shared" si="14"/>
        <v>71.12996713474755</v>
      </c>
    </row>
    <row r="136" spans="1:25" ht="15">
      <c r="A136" s="57" t="s">
        <v>251</v>
      </c>
      <c r="B136" s="58">
        <v>297.66</v>
      </c>
      <c r="C136" s="59">
        <v>295.19</v>
      </c>
      <c r="D136" s="59">
        <v>55.81</v>
      </c>
      <c r="E136" s="59">
        <v>-0.11</v>
      </c>
      <c r="F136" s="59">
        <v>161.43</v>
      </c>
      <c r="G136" s="59">
        <v>129.64</v>
      </c>
      <c r="H136" s="65">
        <v>108.29</v>
      </c>
      <c r="I136" s="10">
        <f t="shared" si="12"/>
        <v>79.93348115299334</v>
      </c>
      <c r="J136" s="60">
        <v>539.09</v>
      </c>
      <c r="K136" s="61">
        <v>442.6</v>
      </c>
      <c r="L136" s="61">
        <v>59.79</v>
      </c>
      <c r="M136" s="61">
        <v>-0.16</v>
      </c>
      <c r="N136" s="61">
        <v>279.29</v>
      </c>
      <c r="O136" s="61">
        <v>143.15</v>
      </c>
      <c r="P136" s="62">
        <v>220.4</v>
      </c>
      <c r="Q136" s="24">
        <f t="shared" si="13"/>
        <v>67.43771911925653</v>
      </c>
      <c r="R136" s="63">
        <f t="shared" si="11"/>
        <v>418.375</v>
      </c>
      <c r="S136" s="17">
        <f t="shared" si="11"/>
        <v>368.895</v>
      </c>
      <c r="T136" s="64">
        <f t="shared" si="11"/>
        <v>57.8</v>
      </c>
      <c r="U136" s="17">
        <f t="shared" si="11"/>
        <v>-0.135</v>
      </c>
      <c r="V136" s="17">
        <f t="shared" si="11"/>
        <v>220.36</v>
      </c>
      <c r="W136" s="17">
        <f t="shared" si="11"/>
        <v>136.39499999999998</v>
      </c>
      <c r="X136" s="17">
        <f t="shared" si="10"/>
        <v>164.345</v>
      </c>
      <c r="Y136" s="15">
        <f t="shared" si="14"/>
        <v>71.88288019121602</v>
      </c>
    </row>
    <row r="137" spans="1:25" ht="15">
      <c r="A137" s="57" t="s">
        <v>252</v>
      </c>
      <c r="B137" s="58">
        <v>297.66</v>
      </c>
      <c r="C137" s="59">
        <v>315.87</v>
      </c>
      <c r="D137" s="59">
        <v>55.43</v>
      </c>
      <c r="E137" s="59">
        <v>-0.13</v>
      </c>
      <c r="F137" s="59">
        <v>166.14</v>
      </c>
      <c r="G137" s="59">
        <v>144.6</v>
      </c>
      <c r="H137" s="65">
        <v>103.37</v>
      </c>
      <c r="I137" s="10">
        <f t="shared" si="12"/>
        <v>83.30645703151245</v>
      </c>
      <c r="J137" s="60">
        <v>539.09</v>
      </c>
      <c r="K137" s="61">
        <v>443.36</v>
      </c>
      <c r="L137" s="61">
        <v>59.78</v>
      </c>
      <c r="M137" s="61">
        <v>-0.16</v>
      </c>
      <c r="N137" s="61">
        <v>279.4</v>
      </c>
      <c r="O137" s="61">
        <v>143.74</v>
      </c>
      <c r="P137" s="62">
        <v>220.35</v>
      </c>
      <c r="Q137" s="24">
        <f t="shared" si="13"/>
        <v>67.53788792223932</v>
      </c>
      <c r="R137" s="63">
        <f t="shared" si="11"/>
        <v>418.375</v>
      </c>
      <c r="S137" s="17">
        <f t="shared" si="11"/>
        <v>379.615</v>
      </c>
      <c r="T137" s="64">
        <f t="shared" si="11"/>
        <v>57.605000000000004</v>
      </c>
      <c r="U137" s="17">
        <f t="shared" si="11"/>
        <v>-0.14500000000000002</v>
      </c>
      <c r="V137" s="17">
        <f t="shared" si="11"/>
        <v>222.76999999999998</v>
      </c>
      <c r="W137" s="17">
        <f t="shared" si="11"/>
        <v>144.17000000000002</v>
      </c>
      <c r="X137" s="17">
        <f t="shared" si="10"/>
        <v>161.86</v>
      </c>
      <c r="Y137" s="15">
        <f t="shared" si="14"/>
        <v>73.14729608604722</v>
      </c>
    </row>
    <row r="138" spans="1:25" ht="15">
      <c r="A138" s="57" t="s">
        <v>253</v>
      </c>
      <c r="B138" s="58">
        <v>297.66</v>
      </c>
      <c r="C138" s="59">
        <v>336.55</v>
      </c>
      <c r="D138" s="59">
        <v>54.87</v>
      </c>
      <c r="E138" s="59">
        <v>-0.14</v>
      </c>
      <c r="F138" s="59">
        <v>169.85</v>
      </c>
      <c r="G138" s="59">
        <v>161.04</v>
      </c>
      <c r="H138" s="65">
        <v>100.18</v>
      </c>
      <c r="I138" s="10">
        <f t="shared" si="12"/>
        <v>87.75784452059398</v>
      </c>
      <c r="J138" s="60">
        <v>539.09</v>
      </c>
      <c r="K138" s="61">
        <v>444.12</v>
      </c>
      <c r="L138" s="61">
        <v>59.77</v>
      </c>
      <c r="M138" s="61">
        <v>-0.15</v>
      </c>
      <c r="N138" s="61">
        <v>279.5</v>
      </c>
      <c r="O138" s="61">
        <v>144.33</v>
      </c>
      <c r="P138" s="62">
        <v>220.29</v>
      </c>
      <c r="Q138" s="24">
        <f t="shared" si="13"/>
        <v>67.63620174738911</v>
      </c>
      <c r="R138" s="63">
        <f t="shared" si="11"/>
        <v>418.375</v>
      </c>
      <c r="S138" s="17">
        <f t="shared" si="11"/>
        <v>390.33500000000004</v>
      </c>
      <c r="T138" s="64">
        <f t="shared" si="11"/>
        <v>57.32</v>
      </c>
      <c r="U138" s="17">
        <f t="shared" si="11"/>
        <v>-0.14500000000000002</v>
      </c>
      <c r="V138" s="17">
        <f t="shared" si="11"/>
        <v>224.675</v>
      </c>
      <c r="W138" s="17">
        <f t="shared" si="11"/>
        <v>152.685</v>
      </c>
      <c r="X138" s="17">
        <f t="shared" si="10"/>
        <v>160.235</v>
      </c>
      <c r="Y138" s="15">
        <f t="shared" si="14"/>
        <v>74.7941440095608</v>
      </c>
    </row>
    <row r="139" spans="1:25" ht="15">
      <c r="A139" s="57" t="s">
        <v>254</v>
      </c>
      <c r="B139" s="58">
        <v>297.66</v>
      </c>
      <c r="C139" s="59">
        <v>357.22</v>
      </c>
      <c r="D139" s="59">
        <v>54.16</v>
      </c>
      <c r="E139" s="59">
        <v>-0.15</v>
      </c>
      <c r="F139" s="59">
        <v>172.77</v>
      </c>
      <c r="G139" s="59">
        <v>177.69</v>
      </c>
      <c r="H139" s="65">
        <v>98.18</v>
      </c>
      <c r="I139" s="10">
        <f t="shared" si="12"/>
        <v>92.67956729154068</v>
      </c>
      <c r="J139" s="60">
        <v>539.09</v>
      </c>
      <c r="K139" s="61">
        <v>444.88</v>
      </c>
      <c r="L139" s="61">
        <v>59.76</v>
      </c>
      <c r="M139" s="61">
        <v>-0.15</v>
      </c>
      <c r="N139" s="61">
        <v>279.61</v>
      </c>
      <c r="O139" s="61">
        <v>144.92</v>
      </c>
      <c r="P139" s="62">
        <v>220.24</v>
      </c>
      <c r="Q139" s="24">
        <f t="shared" si="13"/>
        <v>67.73637055037192</v>
      </c>
      <c r="R139" s="63">
        <f t="shared" si="11"/>
        <v>418.375</v>
      </c>
      <c r="S139" s="17">
        <f t="shared" si="11"/>
        <v>401.05</v>
      </c>
      <c r="T139" s="64">
        <f t="shared" si="11"/>
        <v>56.959999999999994</v>
      </c>
      <c r="U139" s="17">
        <f t="shared" si="11"/>
        <v>-0.15</v>
      </c>
      <c r="V139" s="17">
        <f t="shared" si="11"/>
        <v>226.19</v>
      </c>
      <c r="W139" s="17">
        <f t="shared" si="11"/>
        <v>161.305</v>
      </c>
      <c r="X139" s="17">
        <f t="shared" si="10"/>
        <v>159.21</v>
      </c>
      <c r="Y139" s="15">
        <f t="shared" si="14"/>
        <v>76.60950104571258</v>
      </c>
    </row>
    <row r="140" spans="1:25" ht="15">
      <c r="A140" s="57" t="s">
        <v>255</v>
      </c>
      <c r="B140" s="58">
        <v>297.66</v>
      </c>
      <c r="C140" s="59">
        <v>230</v>
      </c>
      <c r="D140" s="59">
        <v>54.5</v>
      </c>
      <c r="E140" s="59">
        <v>-0.03</v>
      </c>
      <c r="F140" s="59">
        <v>126.99</v>
      </c>
      <c r="G140" s="59">
        <v>98.69</v>
      </c>
      <c r="H140" s="65">
        <v>144.09</v>
      </c>
      <c r="I140" s="10">
        <f t="shared" si="12"/>
        <v>81.56285695088356</v>
      </c>
      <c r="J140" s="60">
        <v>539.09</v>
      </c>
      <c r="K140" s="61">
        <v>476.15</v>
      </c>
      <c r="L140" s="61">
        <v>59.68</v>
      </c>
      <c r="M140" s="61">
        <v>-0.16</v>
      </c>
      <c r="N140" s="61">
        <v>288.84</v>
      </c>
      <c r="O140" s="61">
        <v>164.17</v>
      </c>
      <c r="P140" s="62">
        <v>211.91</v>
      </c>
      <c r="Q140" s="24">
        <f t="shared" si="13"/>
        <v>69.76200634402419</v>
      </c>
      <c r="R140" s="63">
        <f t="shared" si="11"/>
        <v>418.375</v>
      </c>
      <c r="S140" s="17">
        <f t="shared" si="11"/>
        <v>353.075</v>
      </c>
      <c r="T140" s="64">
        <f t="shared" si="11"/>
        <v>57.09</v>
      </c>
      <c r="U140" s="17">
        <f t="shared" si="11"/>
        <v>-0.095</v>
      </c>
      <c r="V140" s="17">
        <f t="shared" si="11"/>
        <v>207.915</v>
      </c>
      <c r="W140" s="17">
        <f t="shared" si="11"/>
        <v>131.43</v>
      </c>
      <c r="X140" s="17">
        <f t="shared" si="10"/>
        <v>178</v>
      </c>
      <c r="Y140" s="15">
        <f t="shared" si="14"/>
        <v>73.95996414699731</v>
      </c>
    </row>
    <row r="141" spans="1:25" ht="15">
      <c r="A141" s="57" t="s">
        <v>256</v>
      </c>
      <c r="B141" s="58">
        <v>297.66</v>
      </c>
      <c r="C141" s="59">
        <v>250.68</v>
      </c>
      <c r="D141" s="59">
        <v>55.08</v>
      </c>
      <c r="E141" s="59">
        <v>-0.05</v>
      </c>
      <c r="F141" s="59">
        <v>137.66</v>
      </c>
      <c r="G141" s="59">
        <v>108.12</v>
      </c>
      <c r="H141" s="65">
        <v>133.9</v>
      </c>
      <c r="I141" s="10">
        <f t="shared" si="12"/>
        <v>81.30753208358529</v>
      </c>
      <c r="J141" s="60">
        <v>539.09</v>
      </c>
      <c r="K141" s="61">
        <v>476.91</v>
      </c>
      <c r="L141" s="61">
        <v>59.67</v>
      </c>
      <c r="M141" s="61">
        <v>-0.16</v>
      </c>
      <c r="N141" s="61">
        <v>288.95</v>
      </c>
      <c r="O141" s="61">
        <v>164.77</v>
      </c>
      <c r="P141" s="62">
        <v>211.86</v>
      </c>
      <c r="Q141" s="24">
        <f t="shared" si="13"/>
        <v>69.86403012484</v>
      </c>
      <c r="R141" s="63">
        <f t="shared" si="11"/>
        <v>418.375</v>
      </c>
      <c r="S141" s="17">
        <f t="shared" si="11"/>
        <v>363.795</v>
      </c>
      <c r="T141" s="64">
        <f t="shared" si="11"/>
        <v>57.375</v>
      </c>
      <c r="U141" s="17">
        <f t="shared" si="11"/>
        <v>-0.10500000000000001</v>
      </c>
      <c r="V141" s="17">
        <f t="shared" si="11"/>
        <v>213.305</v>
      </c>
      <c r="W141" s="17">
        <f t="shared" si="11"/>
        <v>136.445</v>
      </c>
      <c r="X141" s="17">
        <f t="shared" si="10"/>
        <v>172.88</v>
      </c>
      <c r="Y141" s="15">
        <f t="shared" si="14"/>
        <v>73.93486704511503</v>
      </c>
    </row>
    <row r="142" spans="1:25" ht="15">
      <c r="A142" s="57" t="s">
        <v>257</v>
      </c>
      <c r="B142" s="58">
        <v>297.66</v>
      </c>
      <c r="C142" s="59">
        <v>271.36</v>
      </c>
      <c r="D142" s="59">
        <v>55.34</v>
      </c>
      <c r="E142" s="59">
        <v>-0.07</v>
      </c>
      <c r="F142" s="59">
        <v>147.61</v>
      </c>
      <c r="G142" s="59">
        <v>119.41</v>
      </c>
      <c r="H142" s="65">
        <v>124.13</v>
      </c>
      <c r="I142" s="10">
        <f t="shared" si="12"/>
        <v>81.81818181818181</v>
      </c>
      <c r="J142" s="60">
        <v>539.09</v>
      </c>
      <c r="K142" s="61">
        <v>477.67</v>
      </c>
      <c r="L142" s="61">
        <v>59.65</v>
      </c>
      <c r="M142" s="61">
        <v>-0.16</v>
      </c>
      <c r="N142" s="61">
        <v>289.05</v>
      </c>
      <c r="O142" s="61">
        <v>165.36</v>
      </c>
      <c r="P142" s="62">
        <v>211.81</v>
      </c>
      <c r="Q142" s="24">
        <f t="shared" si="13"/>
        <v>69.9641989278228</v>
      </c>
      <c r="R142" s="63">
        <f t="shared" si="11"/>
        <v>418.375</v>
      </c>
      <c r="S142" s="17">
        <f t="shared" si="11"/>
        <v>374.515</v>
      </c>
      <c r="T142" s="64">
        <f t="shared" si="11"/>
        <v>57.495000000000005</v>
      </c>
      <c r="U142" s="17">
        <f t="shared" si="11"/>
        <v>-0.115</v>
      </c>
      <c r="V142" s="17">
        <f t="shared" si="11"/>
        <v>218.33</v>
      </c>
      <c r="W142" s="17">
        <f t="shared" si="11"/>
        <v>142.385</v>
      </c>
      <c r="X142" s="17">
        <f t="shared" si="10"/>
        <v>167.97</v>
      </c>
      <c r="Y142" s="15">
        <f t="shared" si="14"/>
        <v>74.18105766357932</v>
      </c>
    </row>
    <row r="143" spans="1:25" ht="15">
      <c r="A143" s="57" t="s">
        <v>258</v>
      </c>
      <c r="B143" s="58">
        <v>297.66</v>
      </c>
      <c r="C143" s="59">
        <v>292.04</v>
      </c>
      <c r="D143" s="59">
        <v>55.32</v>
      </c>
      <c r="E143" s="59">
        <v>-0.09</v>
      </c>
      <c r="F143" s="59">
        <v>155.26</v>
      </c>
      <c r="G143" s="59">
        <v>132.32</v>
      </c>
      <c r="H143" s="65">
        <v>114.88</v>
      </c>
      <c r="I143" s="10">
        <f t="shared" si="12"/>
        <v>83.04777262648659</v>
      </c>
      <c r="J143" s="60">
        <v>539.09</v>
      </c>
      <c r="K143" s="61">
        <v>478.43</v>
      </c>
      <c r="L143" s="61">
        <v>59.63</v>
      </c>
      <c r="M143" s="61">
        <v>-0.16</v>
      </c>
      <c r="N143" s="61">
        <v>289.16</v>
      </c>
      <c r="O143" s="61">
        <v>165.95</v>
      </c>
      <c r="P143" s="62">
        <v>211.75</v>
      </c>
      <c r="Q143" s="24">
        <f t="shared" si="13"/>
        <v>70.0625127529726</v>
      </c>
      <c r="R143" s="63">
        <f t="shared" si="11"/>
        <v>418.375</v>
      </c>
      <c r="S143" s="17">
        <f t="shared" si="11"/>
        <v>385.235</v>
      </c>
      <c r="T143" s="64">
        <f t="shared" si="11"/>
        <v>57.475</v>
      </c>
      <c r="U143" s="17">
        <f t="shared" si="11"/>
        <v>-0.125</v>
      </c>
      <c r="V143" s="17">
        <f t="shared" si="11"/>
        <v>222.21</v>
      </c>
      <c r="W143" s="17">
        <f t="shared" si="11"/>
        <v>149.135</v>
      </c>
      <c r="X143" s="17">
        <f t="shared" si="10"/>
        <v>163.315</v>
      </c>
      <c r="Y143" s="15">
        <f t="shared" si="14"/>
        <v>74.68180460113534</v>
      </c>
    </row>
    <row r="144" spans="1:25" ht="15">
      <c r="A144" s="57" t="s">
        <v>259</v>
      </c>
      <c r="B144" s="58">
        <v>297.66</v>
      </c>
      <c r="C144" s="59">
        <v>312.72</v>
      </c>
      <c r="D144" s="59">
        <v>55.07</v>
      </c>
      <c r="E144" s="59">
        <v>-0.1</v>
      </c>
      <c r="F144" s="59">
        <v>162.35</v>
      </c>
      <c r="G144" s="59">
        <v>145.46</v>
      </c>
      <c r="H144" s="65">
        <v>107.49</v>
      </c>
      <c r="I144" s="10">
        <f t="shared" si="12"/>
        <v>84.97950681986158</v>
      </c>
      <c r="J144" s="60">
        <v>539.09</v>
      </c>
      <c r="K144" s="61">
        <v>479.19</v>
      </c>
      <c r="L144" s="61">
        <v>59.61</v>
      </c>
      <c r="M144" s="61">
        <v>-0.16</v>
      </c>
      <c r="N144" s="61">
        <v>289.27</v>
      </c>
      <c r="O144" s="61">
        <v>166.54</v>
      </c>
      <c r="P144" s="62">
        <v>211.7</v>
      </c>
      <c r="Q144" s="24">
        <f t="shared" si="13"/>
        <v>70.1626815559554</v>
      </c>
      <c r="R144" s="63">
        <f t="shared" si="11"/>
        <v>418.375</v>
      </c>
      <c r="S144" s="17">
        <f t="shared" si="11"/>
        <v>395.95500000000004</v>
      </c>
      <c r="T144" s="64">
        <f t="shared" si="11"/>
        <v>57.34</v>
      </c>
      <c r="U144" s="17">
        <f t="shared" si="11"/>
        <v>-0.13</v>
      </c>
      <c r="V144" s="17">
        <f t="shared" si="11"/>
        <v>225.81</v>
      </c>
      <c r="W144" s="17">
        <f t="shared" si="11"/>
        <v>156</v>
      </c>
      <c r="X144" s="17">
        <f t="shared" si="10"/>
        <v>159.595</v>
      </c>
      <c r="Y144" s="15">
        <f t="shared" si="14"/>
        <v>75.4335225575142</v>
      </c>
    </row>
    <row r="145" spans="1:25" ht="15">
      <c r="A145" s="57" t="s">
        <v>260</v>
      </c>
      <c r="B145" s="58">
        <v>297.66</v>
      </c>
      <c r="C145" s="59">
        <v>333.39</v>
      </c>
      <c r="D145" s="59">
        <v>54.62</v>
      </c>
      <c r="E145" s="59">
        <v>-0.12</v>
      </c>
      <c r="F145" s="59">
        <v>167.06</v>
      </c>
      <c r="G145" s="59">
        <v>160.42</v>
      </c>
      <c r="H145" s="65">
        <v>102.57</v>
      </c>
      <c r="I145" s="10">
        <f t="shared" si="12"/>
        <v>88.3524826983807</v>
      </c>
      <c r="J145" s="60">
        <v>539.09</v>
      </c>
      <c r="K145" s="61">
        <v>479.95</v>
      </c>
      <c r="L145" s="61">
        <v>59.6</v>
      </c>
      <c r="M145" s="61">
        <v>-0.15</v>
      </c>
      <c r="N145" s="61">
        <v>289.38</v>
      </c>
      <c r="O145" s="61">
        <v>167.13</v>
      </c>
      <c r="P145" s="62">
        <v>211.64</v>
      </c>
      <c r="Q145" s="24">
        <f t="shared" si="13"/>
        <v>70.26099538110519</v>
      </c>
      <c r="R145" s="63">
        <f t="shared" si="11"/>
        <v>418.375</v>
      </c>
      <c r="S145" s="17">
        <f t="shared" si="11"/>
        <v>406.66999999999996</v>
      </c>
      <c r="T145" s="64">
        <f t="shared" si="11"/>
        <v>57.11</v>
      </c>
      <c r="U145" s="17">
        <f t="shared" si="11"/>
        <v>-0.135</v>
      </c>
      <c r="V145" s="17">
        <f t="shared" si="11"/>
        <v>228.22</v>
      </c>
      <c r="W145" s="17">
        <f t="shared" si="11"/>
        <v>163.77499999999998</v>
      </c>
      <c r="X145" s="17">
        <f t="shared" si="10"/>
        <v>157.105</v>
      </c>
      <c r="Y145" s="15">
        <f t="shared" si="14"/>
        <v>76.69674335225575</v>
      </c>
    </row>
    <row r="146" spans="1:25" ht="15">
      <c r="A146" s="57" t="s">
        <v>261</v>
      </c>
      <c r="B146" s="58">
        <v>297.66</v>
      </c>
      <c r="C146" s="59">
        <v>354.07</v>
      </c>
      <c r="D146" s="59">
        <v>54.01</v>
      </c>
      <c r="E146" s="59">
        <v>-0.13</v>
      </c>
      <c r="F146" s="59">
        <v>170.76</v>
      </c>
      <c r="G146" s="59">
        <v>176.86</v>
      </c>
      <c r="H146" s="65">
        <v>99.39</v>
      </c>
      <c r="I146" s="10">
        <f t="shared" si="12"/>
        <v>92.8072297251898</v>
      </c>
      <c r="J146" s="60">
        <v>539.09</v>
      </c>
      <c r="K146" s="61">
        <v>480.71</v>
      </c>
      <c r="L146" s="61">
        <v>59.58</v>
      </c>
      <c r="M146" s="61">
        <v>-0.15</v>
      </c>
      <c r="N146" s="61">
        <v>289.49</v>
      </c>
      <c r="O146" s="61">
        <v>167.73</v>
      </c>
      <c r="P146" s="62">
        <v>211.59</v>
      </c>
      <c r="Q146" s="24">
        <f t="shared" si="13"/>
        <v>70.36301916192102</v>
      </c>
      <c r="R146" s="63">
        <f t="shared" si="11"/>
        <v>418.375</v>
      </c>
      <c r="S146" s="17">
        <f t="shared" si="11"/>
        <v>417.39</v>
      </c>
      <c r="T146" s="64">
        <f t="shared" si="11"/>
        <v>56.795</v>
      </c>
      <c r="U146" s="17">
        <f t="shared" si="11"/>
        <v>-0.14</v>
      </c>
      <c r="V146" s="17">
        <f t="shared" si="11"/>
        <v>230.125</v>
      </c>
      <c r="W146" s="17">
        <f t="shared" si="11"/>
        <v>172.29500000000002</v>
      </c>
      <c r="X146" s="17">
        <f t="shared" si="10"/>
        <v>155.49</v>
      </c>
      <c r="Y146" s="15">
        <f t="shared" si="14"/>
        <v>78.34717657603824</v>
      </c>
    </row>
    <row r="147" spans="1:25" ht="15.75" thickBot="1">
      <c r="A147" s="73" t="s">
        <v>262</v>
      </c>
      <c r="B147" s="95">
        <v>297.66</v>
      </c>
      <c r="C147" s="96">
        <v>374.75</v>
      </c>
      <c r="D147" s="96">
        <v>53.28</v>
      </c>
      <c r="E147" s="96">
        <v>-0.15</v>
      </c>
      <c r="F147" s="96">
        <v>173.69</v>
      </c>
      <c r="G147" s="96">
        <v>193.51</v>
      </c>
      <c r="H147" s="97">
        <v>97.38</v>
      </c>
      <c r="I147" s="76">
        <f t="shared" si="12"/>
        <v>97.72559295840891</v>
      </c>
      <c r="J147" s="98">
        <v>539.09</v>
      </c>
      <c r="K147" s="99">
        <v>481.47</v>
      </c>
      <c r="L147" s="99">
        <v>59.56</v>
      </c>
      <c r="M147" s="99">
        <v>-0.15</v>
      </c>
      <c r="N147" s="99">
        <v>289.59</v>
      </c>
      <c r="O147" s="99">
        <v>168.32</v>
      </c>
      <c r="P147" s="100">
        <v>211.53</v>
      </c>
      <c r="Q147" s="79">
        <f t="shared" si="13"/>
        <v>70.4613329870708</v>
      </c>
      <c r="R147" s="80">
        <f t="shared" si="11"/>
        <v>418.375</v>
      </c>
      <c r="S147" s="28">
        <f t="shared" si="11"/>
        <v>428.11</v>
      </c>
      <c r="T147" s="81">
        <f t="shared" si="11"/>
        <v>56.42</v>
      </c>
      <c r="U147" s="28">
        <f t="shared" si="11"/>
        <v>-0.15</v>
      </c>
      <c r="V147" s="28">
        <f t="shared" si="11"/>
        <v>231.64</v>
      </c>
      <c r="W147" s="28">
        <f t="shared" si="11"/>
        <v>180.915</v>
      </c>
      <c r="X147" s="28">
        <f t="shared" si="10"/>
        <v>154.45499999999998</v>
      </c>
      <c r="Y147" s="26">
        <f t="shared" si="14"/>
        <v>80.16014341201075</v>
      </c>
    </row>
    <row r="148" spans="1:25" ht="12.75">
      <c r="A148" s="39"/>
      <c r="B148" s="30"/>
      <c r="C148" s="30"/>
      <c r="D148" s="30"/>
      <c r="E148" s="30"/>
      <c r="F148" s="30"/>
      <c r="G148" s="30"/>
      <c r="H148" s="30"/>
      <c r="I148" s="29"/>
      <c r="J148" s="30"/>
      <c r="K148" s="30"/>
      <c r="L148" s="30"/>
      <c r="M148" s="30"/>
      <c r="N148" s="30"/>
      <c r="O148" s="30"/>
      <c r="P148" s="30"/>
      <c r="Q148" s="29"/>
      <c r="R148" s="30"/>
      <c r="S148" s="30"/>
      <c r="T148" s="29"/>
      <c r="U148" s="30"/>
      <c r="V148" s="30"/>
      <c r="W148" s="30"/>
      <c r="X148" s="30"/>
      <c r="Y148" s="29"/>
    </row>
    <row r="149" spans="1:25" ht="12.75">
      <c r="A149" s="39"/>
      <c r="B149" s="30"/>
      <c r="C149" s="30"/>
      <c r="D149" s="30"/>
      <c r="E149" s="30"/>
      <c r="F149" s="30"/>
      <c r="G149" s="30"/>
      <c r="H149" s="30"/>
      <c r="I149" s="29"/>
      <c r="J149" s="30"/>
      <c r="K149" s="30"/>
      <c r="L149" s="30"/>
      <c r="M149" s="30"/>
      <c r="N149" s="30"/>
      <c r="O149" s="30"/>
      <c r="P149" s="30"/>
      <c r="Q149" s="29"/>
      <c r="R149" s="30"/>
      <c r="S149" s="30"/>
      <c r="T149" s="29"/>
      <c r="U149" s="30"/>
      <c r="V149" s="30"/>
      <c r="W149" s="30"/>
      <c r="X149" s="30"/>
      <c r="Y149" s="29"/>
    </row>
    <row r="150" spans="1:25" ht="12.75">
      <c r="A150" s="39"/>
      <c r="B150" s="30"/>
      <c r="C150" s="30"/>
      <c r="D150" s="30"/>
      <c r="E150" s="30"/>
      <c r="F150" s="30"/>
      <c r="G150" s="30"/>
      <c r="H150" s="30"/>
      <c r="I150" s="29"/>
      <c r="J150" s="30"/>
      <c r="K150" s="30"/>
      <c r="L150" s="30"/>
      <c r="M150" s="30"/>
      <c r="N150" s="30"/>
      <c r="O150" s="30"/>
      <c r="P150" s="30"/>
      <c r="Q150" s="29"/>
      <c r="R150" s="30"/>
      <c r="S150" s="30"/>
      <c r="T150" s="29"/>
      <c r="U150" s="30"/>
      <c r="V150" s="30"/>
      <c r="W150" s="30"/>
      <c r="X150" s="30"/>
      <c r="Y150" s="29"/>
    </row>
    <row r="151" spans="1:25" ht="12.75">
      <c r="A151" s="39"/>
      <c r="B151" s="30"/>
      <c r="C151" s="30"/>
      <c r="D151" s="30"/>
      <c r="E151" s="30"/>
      <c r="F151" s="30"/>
      <c r="G151" s="30"/>
      <c r="H151" s="30"/>
      <c r="I151" s="29"/>
      <c r="J151" s="30"/>
      <c r="K151" s="30"/>
      <c r="L151" s="30"/>
      <c r="M151" s="30"/>
      <c r="N151" s="30"/>
      <c r="O151" s="30"/>
      <c r="P151" s="30"/>
      <c r="Q151" s="29"/>
      <c r="R151" s="30"/>
      <c r="S151" s="30"/>
      <c r="T151" s="29"/>
      <c r="U151" s="30"/>
      <c r="V151" s="30"/>
      <c r="W151" s="30"/>
      <c r="X151" s="30"/>
      <c r="Y151" s="29"/>
    </row>
    <row r="152" spans="1:25" ht="12.75">
      <c r="A152" s="39"/>
      <c r="B152" s="30"/>
      <c r="C152" s="30"/>
      <c r="D152" s="30"/>
      <c r="E152" s="30"/>
      <c r="F152" s="30"/>
      <c r="G152" s="30"/>
      <c r="H152" s="30"/>
      <c r="I152" s="29"/>
      <c r="J152" s="30"/>
      <c r="K152" s="30"/>
      <c r="L152" s="30"/>
      <c r="M152" s="30"/>
      <c r="N152" s="30"/>
      <c r="O152" s="30"/>
      <c r="P152" s="30"/>
      <c r="Q152" s="29"/>
      <c r="R152" s="30"/>
      <c r="S152" s="30"/>
      <c r="T152" s="29"/>
      <c r="U152" s="30"/>
      <c r="V152" s="30"/>
      <c r="W152" s="30"/>
      <c r="X152" s="30"/>
      <c r="Y152" s="29"/>
    </row>
    <row r="153" spans="1:25" ht="12.75">
      <c r="A153" s="39"/>
      <c r="B153" s="30"/>
      <c r="C153" s="30"/>
      <c r="D153" s="30"/>
      <c r="E153" s="30"/>
      <c r="F153" s="30"/>
      <c r="G153" s="30"/>
      <c r="H153" s="30"/>
      <c r="I153" s="29"/>
      <c r="J153" s="30"/>
      <c r="K153" s="30"/>
      <c r="L153" s="30"/>
      <c r="M153" s="30"/>
      <c r="N153" s="30"/>
      <c r="O153" s="30"/>
      <c r="P153" s="30"/>
      <c r="Q153" s="29"/>
      <c r="R153" s="30"/>
      <c r="S153" s="30"/>
      <c r="T153" s="29"/>
      <c r="U153" s="30"/>
      <c r="V153" s="30"/>
      <c r="W153" s="30"/>
      <c r="X153" s="30"/>
      <c r="Y153" s="29"/>
    </row>
    <row r="154" spans="1:25" ht="12.75">
      <c r="A154" s="39"/>
      <c r="B154" s="30"/>
      <c r="C154" s="30"/>
      <c r="D154" s="30"/>
      <c r="E154" s="30"/>
      <c r="F154" s="30"/>
      <c r="G154" s="30"/>
      <c r="H154" s="30"/>
      <c r="I154" s="29"/>
      <c r="J154" s="30"/>
      <c r="K154" s="30"/>
      <c r="L154" s="30"/>
      <c r="M154" s="30"/>
      <c r="N154" s="30"/>
      <c r="O154" s="30"/>
      <c r="P154" s="30"/>
      <c r="Q154" s="29"/>
      <c r="R154" s="30"/>
      <c r="S154" s="30"/>
      <c r="T154" s="29"/>
      <c r="U154" s="30"/>
      <c r="V154" s="30"/>
      <c r="W154" s="30"/>
      <c r="X154" s="30"/>
      <c r="Y154" s="29"/>
    </row>
    <row r="155" spans="1:25" ht="12.75">
      <c r="A155" s="39"/>
      <c r="B155" s="30"/>
      <c r="C155" s="30"/>
      <c r="D155" s="30"/>
      <c r="E155" s="30"/>
      <c r="F155" s="30"/>
      <c r="G155" s="30"/>
      <c r="H155" s="30"/>
      <c r="I155" s="29"/>
      <c r="J155" s="30"/>
      <c r="K155" s="30"/>
      <c r="L155" s="30"/>
      <c r="M155" s="30"/>
      <c r="N155" s="30"/>
      <c r="O155" s="30"/>
      <c r="P155" s="30"/>
      <c r="Q155" s="29"/>
      <c r="R155" s="30"/>
      <c r="S155" s="30"/>
      <c r="T155" s="29"/>
      <c r="U155" s="30"/>
      <c r="V155" s="30"/>
      <c r="W155" s="30"/>
      <c r="X155" s="30"/>
      <c r="Y155" s="29"/>
    </row>
    <row r="156" spans="1:25" ht="12.75">
      <c r="A156" s="39"/>
      <c r="B156" s="30"/>
      <c r="C156" s="30"/>
      <c r="D156" s="30"/>
      <c r="E156" s="30"/>
      <c r="F156" s="30"/>
      <c r="G156" s="30"/>
      <c r="H156" s="30"/>
      <c r="I156" s="29"/>
      <c r="J156" s="30"/>
      <c r="K156" s="30"/>
      <c r="L156" s="30"/>
      <c r="M156" s="30"/>
      <c r="N156" s="30"/>
      <c r="O156" s="30"/>
      <c r="P156" s="30"/>
      <c r="Q156" s="29"/>
      <c r="R156" s="30"/>
      <c r="S156" s="30"/>
      <c r="T156" s="29"/>
      <c r="U156" s="30"/>
      <c r="V156" s="30"/>
      <c r="W156" s="30"/>
      <c r="X156" s="30"/>
      <c r="Y156" s="29"/>
    </row>
    <row r="157" spans="1:25" ht="12.75">
      <c r="A157" s="39"/>
      <c r="B157" s="30"/>
      <c r="C157" s="30"/>
      <c r="D157" s="30"/>
      <c r="E157" s="30"/>
      <c r="F157" s="30"/>
      <c r="G157" s="30"/>
      <c r="H157" s="30"/>
      <c r="I157" s="29"/>
      <c r="J157" s="30"/>
      <c r="K157" s="30"/>
      <c r="L157" s="30"/>
      <c r="M157" s="30"/>
      <c r="N157" s="30"/>
      <c r="O157" s="30"/>
      <c r="P157" s="30"/>
      <c r="Q157" s="29"/>
      <c r="R157" s="30"/>
      <c r="S157" s="30"/>
      <c r="T157" s="29"/>
      <c r="U157" s="30"/>
      <c r="V157" s="30"/>
      <c r="W157" s="30"/>
      <c r="X157" s="30"/>
      <c r="Y157" s="29"/>
    </row>
    <row r="158" spans="1:25" ht="12.75">
      <c r="A158" s="39"/>
      <c r="B158" s="30"/>
      <c r="C158" s="30"/>
      <c r="D158" s="30"/>
      <c r="E158" s="30"/>
      <c r="F158" s="30"/>
      <c r="G158" s="30"/>
      <c r="H158" s="30"/>
      <c r="I158" s="29"/>
      <c r="J158" s="30"/>
      <c r="K158" s="30"/>
      <c r="L158" s="30"/>
      <c r="M158" s="30"/>
      <c r="N158" s="30"/>
      <c r="O158" s="30"/>
      <c r="P158" s="30"/>
      <c r="Q158" s="29"/>
      <c r="R158" s="30"/>
      <c r="S158" s="30"/>
      <c r="T158" s="29"/>
      <c r="U158" s="30"/>
      <c r="V158" s="30"/>
      <c r="W158" s="30"/>
      <c r="X158" s="30"/>
      <c r="Y158" s="29"/>
    </row>
    <row r="159" spans="1:25" ht="12.75">
      <c r="A159" s="39"/>
      <c r="B159" s="30"/>
      <c r="C159" s="30"/>
      <c r="D159" s="30"/>
      <c r="E159" s="30"/>
      <c r="F159" s="30"/>
      <c r="G159" s="30"/>
      <c r="H159" s="30"/>
      <c r="I159" s="29"/>
      <c r="J159" s="30"/>
      <c r="K159" s="30"/>
      <c r="L159" s="30"/>
      <c r="M159" s="30"/>
      <c r="N159" s="30"/>
      <c r="O159" s="30"/>
      <c r="P159" s="30"/>
      <c r="Q159" s="29"/>
      <c r="R159" s="30"/>
      <c r="S159" s="30"/>
      <c r="T159" s="29"/>
      <c r="U159" s="30"/>
      <c r="V159" s="30"/>
      <c r="W159" s="30"/>
      <c r="X159" s="30"/>
      <c r="Y159" s="29"/>
    </row>
    <row r="160" spans="1:25" ht="12.75">
      <c r="A160" s="39"/>
      <c r="B160" s="30"/>
      <c r="C160" s="30"/>
      <c r="D160" s="30"/>
      <c r="E160" s="30"/>
      <c r="F160" s="30"/>
      <c r="G160" s="30"/>
      <c r="H160" s="30"/>
      <c r="I160" s="29"/>
      <c r="J160" s="30"/>
      <c r="K160" s="30"/>
      <c r="L160" s="30"/>
      <c r="M160" s="30"/>
      <c r="N160" s="30"/>
      <c r="O160" s="30"/>
      <c r="P160" s="30"/>
      <c r="Q160" s="29"/>
      <c r="R160" s="30"/>
      <c r="S160" s="30"/>
      <c r="T160" s="29"/>
      <c r="U160" s="30"/>
      <c r="V160" s="30"/>
      <c r="W160" s="30"/>
      <c r="X160" s="30"/>
      <c r="Y160" s="29"/>
    </row>
    <row r="161" spans="1:25" ht="12.75">
      <c r="A161" s="39"/>
      <c r="B161" s="30"/>
      <c r="C161" s="30"/>
      <c r="D161" s="30"/>
      <c r="E161" s="30"/>
      <c r="F161" s="30"/>
      <c r="G161" s="30"/>
      <c r="H161" s="30"/>
      <c r="I161" s="29"/>
      <c r="J161" s="30"/>
      <c r="K161" s="30"/>
      <c r="L161" s="30"/>
      <c r="M161" s="30"/>
      <c r="N161" s="30"/>
      <c r="O161" s="30"/>
      <c r="P161" s="30"/>
      <c r="Q161" s="29"/>
      <c r="R161" s="30"/>
      <c r="S161" s="30"/>
      <c r="T161" s="29"/>
      <c r="U161" s="30"/>
      <c r="V161" s="30"/>
      <c r="W161" s="30"/>
      <c r="X161" s="30"/>
      <c r="Y161" s="29"/>
    </row>
    <row r="162" spans="1:25" ht="12.75">
      <c r="A162" s="39"/>
      <c r="B162" s="30"/>
      <c r="C162" s="30"/>
      <c r="D162" s="30"/>
      <c r="E162" s="30"/>
      <c r="F162" s="30"/>
      <c r="G162" s="30"/>
      <c r="H162" s="30"/>
      <c r="I162" s="29"/>
      <c r="J162" s="30"/>
      <c r="K162" s="30"/>
      <c r="L162" s="30"/>
      <c r="M162" s="30"/>
      <c r="N162" s="30"/>
      <c r="O162" s="30"/>
      <c r="P162" s="30"/>
      <c r="Q162" s="29"/>
      <c r="R162" s="30"/>
      <c r="S162" s="30"/>
      <c r="T162" s="29"/>
      <c r="U162" s="30"/>
      <c r="V162" s="30"/>
      <c r="W162" s="30"/>
      <c r="X162" s="30"/>
      <c r="Y162" s="29"/>
    </row>
    <row r="163" spans="1:25" ht="12.75">
      <c r="A163" s="39"/>
      <c r="B163" s="30"/>
      <c r="C163" s="30"/>
      <c r="D163" s="30"/>
      <c r="E163" s="30"/>
      <c r="F163" s="30"/>
      <c r="G163" s="30"/>
      <c r="H163" s="30"/>
      <c r="I163" s="29"/>
      <c r="J163" s="30"/>
      <c r="K163" s="30"/>
      <c r="L163" s="30"/>
      <c r="M163" s="30"/>
      <c r="N163" s="30"/>
      <c r="O163" s="30"/>
      <c r="P163" s="30"/>
      <c r="Q163" s="29"/>
      <c r="R163" s="30"/>
      <c r="S163" s="30"/>
      <c r="T163" s="29"/>
      <c r="U163" s="30"/>
      <c r="V163" s="30"/>
      <c r="W163" s="30"/>
      <c r="X163" s="30"/>
      <c r="Y163" s="29"/>
    </row>
    <row r="164" spans="1:25" ht="12.75">
      <c r="A164" s="39"/>
      <c r="B164" s="30"/>
      <c r="C164" s="30"/>
      <c r="D164" s="30"/>
      <c r="E164" s="30"/>
      <c r="F164" s="30"/>
      <c r="G164" s="30"/>
      <c r="H164" s="30"/>
      <c r="I164" s="29"/>
      <c r="J164" s="30"/>
      <c r="K164" s="30"/>
      <c r="L164" s="30"/>
      <c r="M164" s="30"/>
      <c r="N164" s="30"/>
      <c r="O164" s="30"/>
      <c r="P164" s="30"/>
      <c r="Q164" s="29"/>
      <c r="R164" s="30"/>
      <c r="S164" s="30"/>
      <c r="T164" s="29"/>
      <c r="U164" s="30"/>
      <c r="V164" s="30"/>
      <c r="W164" s="30"/>
      <c r="X164" s="30"/>
      <c r="Y164" s="29"/>
    </row>
    <row r="165" spans="1:25" ht="12.75">
      <c r="A165" s="39"/>
      <c r="B165" s="30"/>
      <c r="C165" s="30"/>
      <c r="D165" s="30"/>
      <c r="E165" s="30"/>
      <c r="F165" s="30"/>
      <c r="G165" s="30"/>
      <c r="H165" s="30"/>
      <c r="I165" s="29"/>
      <c r="J165" s="30"/>
      <c r="K165" s="30"/>
      <c r="L165" s="30"/>
      <c r="M165" s="30"/>
      <c r="N165" s="30"/>
      <c r="O165" s="30"/>
      <c r="P165" s="30"/>
      <c r="Q165" s="29"/>
      <c r="R165" s="30"/>
      <c r="S165" s="30"/>
      <c r="T165" s="29"/>
      <c r="U165" s="30"/>
      <c r="V165" s="30"/>
      <c r="W165" s="30"/>
      <c r="X165" s="30"/>
      <c r="Y165" s="29"/>
    </row>
    <row r="166" spans="1:25" ht="12.75">
      <c r="A166" s="39"/>
      <c r="B166" s="30"/>
      <c r="C166" s="30"/>
      <c r="D166" s="30"/>
      <c r="E166" s="30"/>
      <c r="F166" s="30"/>
      <c r="G166" s="30"/>
      <c r="H166" s="30"/>
      <c r="I166" s="29"/>
      <c r="J166" s="30"/>
      <c r="K166" s="30"/>
      <c r="L166" s="30"/>
      <c r="M166" s="30"/>
      <c r="N166" s="30"/>
      <c r="O166" s="30"/>
      <c r="P166" s="30"/>
      <c r="Q166" s="29"/>
      <c r="R166" s="30"/>
      <c r="S166" s="30"/>
      <c r="T166" s="29"/>
      <c r="U166" s="30"/>
      <c r="V166" s="30"/>
      <c r="W166" s="30"/>
      <c r="X166" s="30"/>
      <c r="Y166" s="29"/>
    </row>
    <row r="167" spans="1:25" ht="12.75">
      <c r="A167" s="39"/>
      <c r="B167" s="30"/>
      <c r="C167" s="30"/>
      <c r="D167" s="30"/>
      <c r="E167" s="30"/>
      <c r="F167" s="30"/>
      <c r="G167" s="30"/>
      <c r="H167" s="30"/>
      <c r="I167" s="29"/>
      <c r="J167" s="30"/>
      <c r="K167" s="30"/>
      <c r="L167" s="30"/>
      <c r="M167" s="30"/>
      <c r="N167" s="30"/>
      <c r="O167" s="30"/>
      <c r="P167" s="30"/>
      <c r="Q167" s="29"/>
      <c r="R167" s="30"/>
      <c r="S167" s="30"/>
      <c r="T167" s="29"/>
      <c r="U167" s="30"/>
      <c r="V167" s="30"/>
      <c r="W167" s="30"/>
      <c r="X167" s="30"/>
      <c r="Y167" s="29"/>
    </row>
    <row r="168" spans="1:25" ht="12.75">
      <c r="A168" s="39"/>
      <c r="B168" s="30"/>
      <c r="C168" s="30"/>
      <c r="D168" s="30"/>
      <c r="E168" s="30"/>
      <c r="F168" s="30"/>
      <c r="G168" s="30"/>
      <c r="H168" s="30"/>
      <c r="I168" s="29"/>
      <c r="J168" s="30"/>
      <c r="K168" s="30"/>
      <c r="L168" s="30"/>
      <c r="M168" s="30"/>
      <c r="N168" s="30"/>
      <c r="O168" s="30"/>
      <c r="P168" s="30"/>
      <c r="Q168" s="29"/>
      <c r="R168" s="30"/>
      <c r="S168" s="30"/>
      <c r="T168" s="29"/>
      <c r="U168" s="30"/>
      <c r="V168" s="30"/>
      <c r="W168" s="30"/>
      <c r="X168" s="30"/>
      <c r="Y168" s="29"/>
    </row>
    <row r="169" spans="1:25" ht="12.75">
      <c r="A169" s="39"/>
      <c r="B169" s="30"/>
      <c r="C169" s="30"/>
      <c r="D169" s="30"/>
      <c r="E169" s="30"/>
      <c r="F169" s="30"/>
      <c r="G169" s="30"/>
      <c r="H169" s="30"/>
      <c r="I169" s="29"/>
      <c r="J169" s="30"/>
      <c r="K169" s="30"/>
      <c r="L169" s="30"/>
      <c r="M169" s="30"/>
      <c r="N169" s="30"/>
      <c r="O169" s="30"/>
      <c r="P169" s="30"/>
      <c r="Q169" s="29"/>
      <c r="R169" s="30"/>
      <c r="S169" s="30"/>
      <c r="T169" s="29"/>
      <c r="U169" s="30"/>
      <c r="V169" s="30"/>
      <c r="W169" s="30"/>
      <c r="X169" s="30"/>
      <c r="Y169" s="29"/>
    </row>
    <row r="170" spans="1:25" ht="12.75">
      <c r="A170" s="39"/>
      <c r="B170" s="30"/>
      <c r="C170" s="30"/>
      <c r="D170" s="30"/>
      <c r="E170" s="30"/>
      <c r="F170" s="30"/>
      <c r="G170" s="30"/>
      <c r="H170" s="30"/>
      <c r="I170" s="29"/>
      <c r="J170" s="30"/>
      <c r="K170" s="30"/>
      <c r="L170" s="30"/>
      <c r="M170" s="30"/>
      <c r="N170" s="30"/>
      <c r="O170" s="30"/>
      <c r="P170" s="30"/>
      <c r="Q170" s="29"/>
      <c r="R170" s="30"/>
      <c r="S170" s="30"/>
      <c r="T170" s="29"/>
      <c r="U170" s="30"/>
      <c r="V170" s="30"/>
      <c r="W170" s="30"/>
      <c r="X170" s="30"/>
      <c r="Y170" s="29"/>
    </row>
    <row r="171" spans="1:25" ht="12.75">
      <c r="A171" s="39"/>
      <c r="B171" s="30"/>
      <c r="C171" s="30"/>
      <c r="D171" s="30"/>
      <c r="E171" s="30"/>
      <c r="F171" s="30"/>
      <c r="G171" s="30"/>
      <c r="H171" s="30"/>
      <c r="I171" s="29"/>
      <c r="J171" s="30"/>
      <c r="K171" s="30"/>
      <c r="L171" s="30"/>
      <c r="M171" s="30"/>
      <c r="N171" s="30"/>
      <c r="O171" s="30"/>
      <c r="P171" s="30"/>
      <c r="Q171" s="29"/>
      <c r="R171" s="30"/>
      <c r="S171" s="30"/>
      <c r="T171" s="29"/>
      <c r="U171" s="30"/>
      <c r="V171" s="30"/>
      <c r="W171" s="30"/>
      <c r="X171" s="30"/>
      <c r="Y171" s="29"/>
    </row>
    <row r="172" spans="1:25" ht="12.75">
      <c r="A172" s="39"/>
      <c r="B172" s="30"/>
      <c r="C172" s="30"/>
      <c r="D172" s="30"/>
      <c r="E172" s="30"/>
      <c r="F172" s="30"/>
      <c r="G172" s="30"/>
      <c r="H172" s="30"/>
      <c r="I172" s="29"/>
      <c r="J172" s="30"/>
      <c r="K172" s="30"/>
      <c r="L172" s="30"/>
      <c r="M172" s="30"/>
      <c r="N172" s="30"/>
      <c r="O172" s="30"/>
      <c r="P172" s="30"/>
      <c r="Q172" s="29"/>
      <c r="R172" s="30"/>
      <c r="S172" s="30"/>
      <c r="T172" s="29"/>
      <c r="U172" s="30"/>
      <c r="V172" s="30"/>
      <c r="W172" s="30"/>
      <c r="X172" s="30"/>
      <c r="Y172" s="29"/>
    </row>
    <row r="173" spans="1:25" ht="12.75">
      <c r="A173" s="39"/>
      <c r="B173" s="30"/>
      <c r="C173" s="30"/>
      <c r="D173" s="30"/>
      <c r="E173" s="30"/>
      <c r="F173" s="30"/>
      <c r="G173" s="30"/>
      <c r="H173" s="30"/>
      <c r="I173" s="29"/>
      <c r="J173" s="30"/>
      <c r="K173" s="30"/>
      <c r="L173" s="30"/>
      <c r="M173" s="30"/>
      <c r="N173" s="30"/>
      <c r="O173" s="30"/>
      <c r="P173" s="30"/>
      <c r="Q173" s="29"/>
      <c r="R173" s="30"/>
      <c r="S173" s="30"/>
      <c r="T173" s="29"/>
      <c r="U173" s="30"/>
      <c r="V173" s="30"/>
      <c r="W173" s="30"/>
      <c r="X173" s="30"/>
      <c r="Y173" s="29"/>
    </row>
    <row r="174" spans="1:25" ht="12.75">
      <c r="A174" s="39"/>
      <c r="B174" s="30"/>
      <c r="C174" s="30"/>
      <c r="D174" s="30"/>
      <c r="E174" s="30"/>
      <c r="F174" s="30"/>
      <c r="G174" s="30"/>
      <c r="H174" s="30"/>
      <c r="I174" s="29"/>
      <c r="J174" s="30"/>
      <c r="K174" s="30"/>
      <c r="L174" s="30"/>
      <c r="M174" s="30"/>
      <c r="N174" s="30"/>
      <c r="O174" s="30"/>
      <c r="P174" s="30"/>
      <c r="Q174" s="29"/>
      <c r="R174" s="30"/>
      <c r="S174" s="30"/>
      <c r="T174" s="29"/>
      <c r="U174" s="30"/>
      <c r="V174" s="30"/>
      <c r="W174" s="30"/>
      <c r="X174" s="30"/>
      <c r="Y174" s="29"/>
    </row>
    <row r="175" spans="1:25" ht="12.75">
      <c r="A175" s="39"/>
      <c r="B175" s="30"/>
      <c r="C175" s="30"/>
      <c r="D175" s="30"/>
      <c r="E175" s="30"/>
      <c r="F175" s="30"/>
      <c r="G175" s="30"/>
      <c r="H175" s="30"/>
      <c r="I175" s="29"/>
      <c r="J175" s="30"/>
      <c r="K175" s="30"/>
      <c r="L175" s="30"/>
      <c r="M175" s="30"/>
      <c r="N175" s="30"/>
      <c r="O175" s="30"/>
      <c r="P175" s="30"/>
      <c r="Q175" s="29"/>
      <c r="R175" s="30"/>
      <c r="S175" s="30"/>
      <c r="T175" s="29"/>
      <c r="U175" s="30"/>
      <c r="V175" s="30"/>
      <c r="W175" s="30"/>
      <c r="X175" s="30"/>
      <c r="Y175" s="29"/>
    </row>
    <row r="176" spans="1:25" ht="12.75">
      <c r="A176" s="39"/>
      <c r="B176" s="30"/>
      <c r="C176" s="30"/>
      <c r="D176" s="30"/>
      <c r="E176" s="30"/>
      <c r="F176" s="30"/>
      <c r="G176" s="30"/>
      <c r="H176" s="30"/>
      <c r="I176" s="29"/>
      <c r="J176" s="30"/>
      <c r="K176" s="30"/>
      <c r="L176" s="30"/>
      <c r="M176" s="30"/>
      <c r="N176" s="30"/>
      <c r="O176" s="30"/>
      <c r="P176" s="30"/>
      <c r="Q176" s="29"/>
      <c r="R176" s="30"/>
      <c r="S176" s="30"/>
      <c r="T176" s="29"/>
      <c r="U176" s="30"/>
      <c r="V176" s="30"/>
      <c r="W176" s="30"/>
      <c r="X176" s="30"/>
      <c r="Y176" s="29"/>
    </row>
    <row r="177" spans="1:25" ht="12.75">
      <c r="A177" s="39"/>
      <c r="B177" s="30"/>
      <c r="C177" s="30"/>
      <c r="D177" s="30"/>
      <c r="E177" s="30"/>
      <c r="F177" s="30"/>
      <c r="G177" s="30"/>
      <c r="H177" s="30"/>
      <c r="I177" s="29"/>
      <c r="J177" s="30"/>
      <c r="K177" s="30"/>
      <c r="L177" s="30"/>
      <c r="M177" s="30"/>
      <c r="N177" s="30"/>
      <c r="O177" s="30"/>
      <c r="P177" s="30"/>
      <c r="Q177" s="29"/>
      <c r="R177" s="30"/>
      <c r="S177" s="30"/>
      <c r="T177" s="29"/>
      <c r="U177" s="30"/>
      <c r="V177" s="30"/>
      <c r="W177" s="30"/>
      <c r="X177" s="30"/>
      <c r="Y177" s="29"/>
    </row>
    <row r="178" spans="1:25" ht="12.75">
      <c r="A178" s="39"/>
      <c r="B178" s="30"/>
      <c r="C178" s="30"/>
      <c r="D178" s="30"/>
      <c r="E178" s="30"/>
      <c r="F178" s="30"/>
      <c r="G178" s="30"/>
      <c r="H178" s="30"/>
      <c r="I178" s="29"/>
      <c r="J178" s="30"/>
      <c r="K178" s="30"/>
      <c r="L178" s="30"/>
      <c r="M178" s="30"/>
      <c r="N178" s="30"/>
      <c r="O178" s="30"/>
      <c r="P178" s="30"/>
      <c r="Q178" s="29"/>
      <c r="R178" s="30"/>
      <c r="S178" s="30"/>
      <c r="T178" s="29"/>
      <c r="U178" s="30"/>
      <c r="V178" s="30"/>
      <c r="W178" s="30"/>
      <c r="X178" s="30"/>
      <c r="Y178" s="29"/>
    </row>
    <row r="179" spans="1:25" ht="12.75">
      <c r="A179" s="39"/>
      <c r="B179" s="30"/>
      <c r="C179" s="30"/>
      <c r="D179" s="30"/>
      <c r="E179" s="30"/>
      <c r="F179" s="30"/>
      <c r="G179" s="30"/>
      <c r="H179" s="30"/>
      <c r="I179" s="29"/>
      <c r="J179" s="30"/>
      <c r="K179" s="30"/>
      <c r="L179" s="30"/>
      <c r="M179" s="30"/>
      <c r="N179" s="30"/>
      <c r="O179" s="30"/>
      <c r="P179" s="30"/>
      <c r="Q179" s="29"/>
      <c r="R179" s="30"/>
      <c r="S179" s="30"/>
      <c r="T179" s="29"/>
      <c r="U179" s="30"/>
      <c r="V179" s="30"/>
      <c r="W179" s="30"/>
      <c r="X179" s="30"/>
      <c r="Y179" s="29"/>
    </row>
    <row r="180" spans="1:25" ht="12.75">
      <c r="A180" s="39"/>
      <c r="B180" s="30"/>
      <c r="C180" s="30"/>
      <c r="D180" s="30"/>
      <c r="E180" s="30"/>
      <c r="F180" s="30"/>
      <c r="G180" s="30"/>
      <c r="H180" s="30"/>
      <c r="I180" s="29"/>
      <c r="J180" s="30"/>
      <c r="K180" s="30"/>
      <c r="L180" s="30"/>
      <c r="M180" s="30"/>
      <c r="N180" s="30"/>
      <c r="O180" s="30"/>
      <c r="P180" s="30"/>
      <c r="Q180" s="29"/>
      <c r="R180" s="30"/>
      <c r="S180" s="30"/>
      <c r="T180" s="29"/>
      <c r="U180" s="30"/>
      <c r="V180" s="30"/>
      <c r="W180" s="30"/>
      <c r="X180" s="30"/>
      <c r="Y180" s="29"/>
    </row>
    <row r="181" spans="1:25" ht="12.75">
      <c r="A181" s="39"/>
      <c r="B181" s="30"/>
      <c r="C181" s="30"/>
      <c r="D181" s="30"/>
      <c r="E181" s="30"/>
      <c r="F181" s="30"/>
      <c r="G181" s="30"/>
      <c r="H181" s="30"/>
      <c r="I181" s="29"/>
      <c r="J181" s="30"/>
      <c r="K181" s="30"/>
      <c r="L181" s="30"/>
      <c r="M181" s="30"/>
      <c r="N181" s="30"/>
      <c r="O181" s="30"/>
      <c r="P181" s="30"/>
      <c r="Q181" s="29"/>
      <c r="R181" s="30"/>
      <c r="S181" s="30"/>
      <c r="T181" s="29"/>
      <c r="U181" s="30"/>
      <c r="V181" s="30"/>
      <c r="W181" s="30"/>
      <c r="X181" s="30"/>
      <c r="Y181" s="29"/>
    </row>
    <row r="182" spans="1:25" ht="12.75">
      <c r="A182" s="39"/>
      <c r="B182" s="30"/>
      <c r="C182" s="30"/>
      <c r="D182" s="30"/>
      <c r="E182" s="30"/>
      <c r="F182" s="30"/>
      <c r="G182" s="30"/>
      <c r="H182" s="30"/>
      <c r="I182" s="29"/>
      <c r="J182" s="30"/>
      <c r="K182" s="30"/>
      <c r="L182" s="30"/>
      <c r="M182" s="30"/>
      <c r="N182" s="30"/>
      <c r="O182" s="30"/>
      <c r="P182" s="30"/>
      <c r="Q182" s="29"/>
      <c r="R182" s="30"/>
      <c r="S182" s="30"/>
      <c r="T182" s="29"/>
      <c r="U182" s="30"/>
      <c r="V182" s="30"/>
      <c r="W182" s="30"/>
      <c r="X182" s="30"/>
      <c r="Y182" s="29"/>
    </row>
    <row r="183" spans="1:25" ht="12.75">
      <c r="A183" s="39"/>
      <c r="B183" s="30"/>
      <c r="C183" s="30"/>
      <c r="D183" s="30"/>
      <c r="E183" s="30"/>
      <c r="F183" s="30"/>
      <c r="G183" s="30"/>
      <c r="H183" s="30"/>
      <c r="I183" s="29"/>
      <c r="J183" s="30"/>
      <c r="K183" s="30"/>
      <c r="L183" s="30"/>
      <c r="M183" s="30"/>
      <c r="N183" s="30"/>
      <c r="O183" s="30"/>
      <c r="P183" s="30"/>
      <c r="Q183" s="29"/>
      <c r="R183" s="30"/>
      <c r="S183" s="30"/>
      <c r="T183" s="29"/>
      <c r="U183" s="30"/>
      <c r="V183" s="30"/>
      <c r="W183" s="30"/>
      <c r="X183" s="30"/>
      <c r="Y183" s="29"/>
    </row>
    <row r="184" spans="1:25" ht="12.75">
      <c r="A184" s="39"/>
      <c r="B184" s="30"/>
      <c r="C184" s="30"/>
      <c r="D184" s="30"/>
      <c r="E184" s="30"/>
      <c r="F184" s="30"/>
      <c r="G184" s="30"/>
      <c r="H184" s="30"/>
      <c r="I184" s="29"/>
      <c r="J184" s="30"/>
      <c r="K184" s="30"/>
      <c r="L184" s="30"/>
      <c r="M184" s="30"/>
      <c r="N184" s="30"/>
      <c r="O184" s="30"/>
      <c r="P184" s="30"/>
      <c r="Q184" s="29"/>
      <c r="R184" s="30"/>
      <c r="S184" s="30"/>
      <c r="T184" s="29"/>
      <c r="U184" s="30"/>
      <c r="V184" s="30"/>
      <c r="W184" s="30"/>
      <c r="X184" s="30"/>
      <c r="Y184" s="29"/>
    </row>
    <row r="185" spans="1:25" ht="12.75">
      <c r="A185" s="39"/>
      <c r="B185" s="30"/>
      <c r="C185" s="30"/>
      <c r="D185" s="30"/>
      <c r="E185" s="30"/>
      <c r="F185" s="30"/>
      <c r="G185" s="30"/>
      <c r="H185" s="30"/>
      <c r="I185" s="29"/>
      <c r="J185" s="30"/>
      <c r="K185" s="30"/>
      <c r="L185" s="30"/>
      <c r="M185" s="30"/>
      <c r="N185" s="30"/>
      <c r="O185" s="30"/>
      <c r="P185" s="30"/>
      <c r="Q185" s="29"/>
      <c r="R185" s="30"/>
      <c r="S185" s="30"/>
      <c r="T185" s="29"/>
      <c r="U185" s="30"/>
      <c r="V185" s="30"/>
      <c r="W185" s="30"/>
      <c r="X185" s="30"/>
      <c r="Y185" s="29"/>
    </row>
    <row r="186" spans="1:25" ht="12.75">
      <c r="A186" s="39"/>
      <c r="B186" s="30"/>
      <c r="C186" s="30"/>
      <c r="D186" s="30"/>
      <c r="E186" s="30"/>
      <c r="F186" s="30"/>
      <c r="G186" s="30"/>
      <c r="H186" s="30"/>
      <c r="I186" s="29"/>
      <c r="J186" s="30"/>
      <c r="K186" s="30"/>
      <c r="L186" s="30"/>
      <c r="M186" s="30"/>
      <c r="N186" s="30"/>
      <c r="O186" s="30"/>
      <c r="P186" s="30"/>
      <c r="Q186" s="29"/>
      <c r="R186" s="30"/>
      <c r="S186" s="30"/>
      <c r="T186" s="29"/>
      <c r="U186" s="30"/>
      <c r="V186" s="30"/>
      <c r="W186" s="30"/>
      <c r="X186" s="30"/>
      <c r="Y186" s="29"/>
    </row>
    <row r="187" spans="1:25" ht="12.75">
      <c r="A187" s="39"/>
      <c r="B187" s="30"/>
      <c r="C187" s="30"/>
      <c r="D187" s="30"/>
      <c r="E187" s="30"/>
      <c r="F187" s="30"/>
      <c r="G187" s="30"/>
      <c r="H187" s="30"/>
      <c r="I187" s="29"/>
      <c r="J187" s="30"/>
      <c r="K187" s="30"/>
      <c r="L187" s="30"/>
      <c r="M187" s="30"/>
      <c r="N187" s="30"/>
      <c r="O187" s="30"/>
      <c r="P187" s="30"/>
      <c r="Q187" s="29"/>
      <c r="R187" s="30"/>
      <c r="S187" s="30"/>
      <c r="T187" s="29"/>
      <c r="U187" s="30"/>
      <c r="V187" s="30"/>
      <c r="W187" s="30"/>
      <c r="X187" s="30"/>
      <c r="Y187" s="29"/>
    </row>
    <row r="188" spans="1:25" ht="12.75">
      <c r="A188" s="39"/>
      <c r="B188" s="30"/>
      <c r="C188" s="30"/>
      <c r="D188" s="30"/>
      <c r="E188" s="30"/>
      <c r="F188" s="30"/>
      <c r="G188" s="30"/>
      <c r="H188" s="30"/>
      <c r="I188" s="29"/>
      <c r="J188" s="30"/>
      <c r="K188" s="30"/>
      <c r="L188" s="30"/>
      <c r="M188" s="30"/>
      <c r="N188" s="30"/>
      <c r="O188" s="30"/>
      <c r="P188" s="30"/>
      <c r="Q188" s="29"/>
      <c r="R188" s="30"/>
      <c r="S188" s="30"/>
      <c r="T188" s="29"/>
      <c r="U188" s="30"/>
      <c r="V188" s="30"/>
      <c r="W188" s="30"/>
      <c r="X188" s="30"/>
      <c r="Y188" s="29"/>
    </row>
    <row r="189" spans="1:25" ht="12.75">
      <c r="A189" s="39"/>
      <c r="B189" s="30"/>
      <c r="C189" s="30"/>
      <c r="D189" s="30"/>
      <c r="E189" s="30"/>
      <c r="F189" s="30"/>
      <c r="G189" s="30"/>
      <c r="H189" s="30"/>
      <c r="I189" s="29"/>
      <c r="J189" s="30"/>
      <c r="K189" s="30"/>
      <c r="L189" s="30"/>
      <c r="M189" s="30"/>
      <c r="N189" s="30"/>
      <c r="O189" s="30"/>
      <c r="P189" s="30"/>
      <c r="Q189" s="29"/>
      <c r="R189" s="30"/>
      <c r="S189" s="30"/>
      <c r="T189" s="29"/>
      <c r="U189" s="30"/>
      <c r="V189" s="30"/>
      <c r="W189" s="30"/>
      <c r="X189" s="30"/>
      <c r="Y189" s="29"/>
    </row>
    <row r="190" spans="1:25" ht="12.75">
      <c r="A190" s="39"/>
      <c r="B190" s="30"/>
      <c r="C190" s="30"/>
      <c r="D190" s="30"/>
      <c r="E190" s="30"/>
      <c r="F190" s="30"/>
      <c r="G190" s="30"/>
      <c r="H190" s="30"/>
      <c r="I190" s="29"/>
      <c r="J190" s="30"/>
      <c r="K190" s="30"/>
      <c r="L190" s="30"/>
      <c r="M190" s="30"/>
      <c r="N190" s="30"/>
      <c r="O190" s="30"/>
      <c r="P190" s="30"/>
      <c r="Q190" s="29"/>
      <c r="R190" s="30"/>
      <c r="S190" s="30"/>
      <c r="T190" s="29"/>
      <c r="U190" s="30"/>
      <c r="V190" s="30"/>
      <c r="W190" s="30"/>
      <c r="X190" s="30"/>
      <c r="Y190" s="29"/>
    </row>
    <row r="191" spans="1:25" ht="12.75">
      <c r="A191" s="39"/>
      <c r="B191" s="30"/>
      <c r="C191" s="30"/>
      <c r="D191" s="30"/>
      <c r="E191" s="30"/>
      <c r="F191" s="30"/>
      <c r="G191" s="30"/>
      <c r="H191" s="30"/>
      <c r="I191" s="29"/>
      <c r="J191" s="30"/>
      <c r="K191" s="30"/>
      <c r="L191" s="30"/>
      <c r="M191" s="30"/>
      <c r="N191" s="30"/>
      <c r="O191" s="30"/>
      <c r="P191" s="30"/>
      <c r="Q191" s="29"/>
      <c r="R191" s="30"/>
      <c r="S191" s="30"/>
      <c r="T191" s="29"/>
      <c r="U191" s="30"/>
      <c r="V191" s="30"/>
      <c r="W191" s="30"/>
      <c r="X191" s="30"/>
      <c r="Y191" s="29"/>
    </row>
    <row r="192" spans="1:25" ht="12.75">
      <c r="A192" s="39"/>
      <c r="B192" s="30"/>
      <c r="C192" s="30"/>
      <c r="D192" s="30"/>
      <c r="E192" s="30"/>
      <c r="F192" s="30"/>
      <c r="G192" s="30"/>
      <c r="H192" s="30"/>
      <c r="I192" s="29"/>
      <c r="J192" s="30"/>
      <c r="K192" s="30"/>
      <c r="L192" s="30"/>
      <c r="M192" s="30"/>
      <c r="N192" s="30"/>
      <c r="O192" s="30"/>
      <c r="P192" s="30"/>
      <c r="Q192" s="29"/>
      <c r="R192" s="30"/>
      <c r="S192" s="30"/>
      <c r="T192" s="29"/>
      <c r="U192" s="30"/>
      <c r="V192" s="30"/>
      <c r="W192" s="30"/>
      <c r="X192" s="30"/>
      <c r="Y192" s="29"/>
    </row>
    <row r="193" spans="1:25" ht="12.75">
      <c r="A193" s="39"/>
      <c r="B193" s="30"/>
      <c r="C193" s="30"/>
      <c r="D193" s="30"/>
      <c r="E193" s="30"/>
      <c r="F193" s="30"/>
      <c r="G193" s="30"/>
      <c r="H193" s="30"/>
      <c r="I193" s="29"/>
      <c r="J193" s="30"/>
      <c r="K193" s="30"/>
      <c r="L193" s="30"/>
      <c r="M193" s="30"/>
      <c r="N193" s="30"/>
      <c r="O193" s="30"/>
      <c r="P193" s="30"/>
      <c r="Q193" s="29"/>
      <c r="R193" s="30"/>
      <c r="S193" s="30"/>
      <c r="T193" s="29"/>
      <c r="U193" s="30"/>
      <c r="V193" s="30"/>
      <c r="W193" s="30"/>
      <c r="X193" s="30"/>
      <c r="Y193" s="29"/>
    </row>
    <row r="194" spans="1:25" ht="12.75">
      <c r="A194" s="39"/>
      <c r="B194" s="30"/>
      <c r="C194" s="30"/>
      <c r="D194" s="30"/>
      <c r="E194" s="30"/>
      <c r="F194" s="30"/>
      <c r="G194" s="30"/>
      <c r="H194" s="30"/>
      <c r="I194" s="29"/>
      <c r="J194" s="30"/>
      <c r="K194" s="30"/>
      <c r="L194" s="30"/>
      <c r="M194" s="30"/>
      <c r="N194" s="30"/>
      <c r="O194" s="30"/>
      <c r="P194" s="30"/>
      <c r="Q194" s="29"/>
      <c r="R194" s="30"/>
      <c r="S194" s="30"/>
      <c r="T194" s="29"/>
      <c r="U194" s="30"/>
      <c r="V194" s="30"/>
      <c r="W194" s="30"/>
      <c r="X194" s="30"/>
      <c r="Y194" s="29"/>
    </row>
    <row r="195" spans="1:25" ht="12.75">
      <c r="A195" s="39"/>
      <c r="B195" s="30"/>
      <c r="C195" s="30"/>
      <c r="D195" s="30"/>
      <c r="E195" s="30"/>
      <c r="F195" s="30"/>
      <c r="G195" s="30"/>
      <c r="H195" s="30"/>
      <c r="I195" s="29"/>
      <c r="J195" s="30"/>
      <c r="K195" s="30"/>
      <c r="L195" s="30"/>
      <c r="M195" s="30"/>
      <c r="N195" s="30"/>
      <c r="O195" s="30"/>
      <c r="P195" s="30"/>
      <c r="Q195" s="29"/>
      <c r="R195" s="30"/>
      <c r="S195" s="30"/>
      <c r="T195" s="29"/>
      <c r="U195" s="30"/>
      <c r="V195" s="30"/>
      <c r="W195" s="30"/>
      <c r="X195" s="30"/>
      <c r="Y195" s="29"/>
    </row>
    <row r="196" spans="1:25" ht="12.75">
      <c r="A196" s="39"/>
      <c r="B196" s="30"/>
      <c r="C196" s="30"/>
      <c r="D196" s="30"/>
      <c r="E196" s="30"/>
      <c r="F196" s="30"/>
      <c r="G196" s="30"/>
      <c r="H196" s="30"/>
      <c r="I196" s="29"/>
      <c r="J196" s="30"/>
      <c r="K196" s="30"/>
      <c r="L196" s="30"/>
      <c r="M196" s="30"/>
      <c r="N196" s="30"/>
      <c r="O196" s="30"/>
      <c r="P196" s="30"/>
      <c r="Q196" s="29"/>
      <c r="R196" s="30"/>
      <c r="S196" s="30"/>
      <c r="T196" s="29"/>
      <c r="U196" s="30"/>
      <c r="V196" s="30"/>
      <c r="W196" s="30"/>
      <c r="X196" s="30"/>
      <c r="Y196" s="29"/>
    </row>
    <row r="197" spans="1:25" ht="12.75">
      <c r="A197" s="39"/>
      <c r="B197" s="30"/>
      <c r="C197" s="30"/>
      <c r="D197" s="30"/>
      <c r="E197" s="30"/>
      <c r="F197" s="30"/>
      <c r="G197" s="30"/>
      <c r="H197" s="30"/>
      <c r="I197" s="29"/>
      <c r="J197" s="30"/>
      <c r="K197" s="30"/>
      <c r="L197" s="30"/>
      <c r="M197" s="30"/>
      <c r="N197" s="30"/>
      <c r="O197" s="30"/>
      <c r="P197" s="30"/>
      <c r="Q197" s="29"/>
      <c r="R197" s="30"/>
      <c r="S197" s="30"/>
      <c r="T197" s="29"/>
      <c r="U197" s="30"/>
      <c r="V197" s="30"/>
      <c r="W197" s="30"/>
      <c r="X197" s="30"/>
      <c r="Y197" s="29"/>
    </row>
    <row r="198" spans="1:25" ht="12.75">
      <c r="A198" s="39"/>
      <c r="B198" s="30"/>
      <c r="C198" s="30"/>
      <c r="D198" s="30"/>
      <c r="E198" s="30"/>
      <c r="F198" s="30"/>
      <c r="G198" s="30"/>
      <c r="H198" s="30"/>
      <c r="I198" s="29"/>
      <c r="J198" s="30"/>
      <c r="K198" s="30"/>
      <c r="L198" s="30"/>
      <c r="M198" s="30"/>
      <c r="N198" s="30"/>
      <c r="O198" s="30"/>
      <c r="P198" s="30"/>
      <c r="Q198" s="29"/>
      <c r="R198" s="30"/>
      <c r="S198" s="30"/>
      <c r="T198" s="29"/>
      <c r="U198" s="30"/>
      <c r="V198" s="30"/>
      <c r="W198" s="30"/>
      <c r="X198" s="30"/>
      <c r="Y198" s="29"/>
    </row>
    <row r="199" spans="1:25" ht="12.75">
      <c r="A199" s="39"/>
      <c r="B199" s="30"/>
      <c r="C199" s="30"/>
      <c r="D199" s="30"/>
      <c r="E199" s="30"/>
      <c r="F199" s="30"/>
      <c r="G199" s="30"/>
      <c r="H199" s="30"/>
      <c r="I199" s="29"/>
      <c r="J199" s="30"/>
      <c r="K199" s="30"/>
      <c r="L199" s="30"/>
      <c r="M199" s="30"/>
      <c r="N199" s="30"/>
      <c r="O199" s="30"/>
      <c r="P199" s="30"/>
      <c r="Q199" s="29"/>
      <c r="R199" s="30"/>
      <c r="S199" s="30"/>
      <c r="T199" s="29"/>
      <c r="U199" s="30"/>
      <c r="V199" s="30"/>
      <c r="W199" s="30"/>
      <c r="X199" s="30"/>
      <c r="Y199" s="29"/>
    </row>
    <row r="200" spans="1:25" ht="12.75">
      <c r="A200" s="39"/>
      <c r="B200" s="30"/>
      <c r="C200" s="30"/>
      <c r="D200" s="30"/>
      <c r="E200" s="30"/>
      <c r="F200" s="30"/>
      <c r="G200" s="30"/>
      <c r="H200" s="30"/>
      <c r="I200" s="29"/>
      <c r="J200" s="30"/>
      <c r="K200" s="30"/>
      <c r="L200" s="30"/>
      <c r="M200" s="30"/>
      <c r="N200" s="30"/>
      <c r="O200" s="30"/>
      <c r="P200" s="30"/>
      <c r="Q200" s="29"/>
      <c r="R200" s="30"/>
      <c r="S200" s="30"/>
      <c r="T200" s="29"/>
      <c r="U200" s="30"/>
      <c r="V200" s="30"/>
      <c r="W200" s="30"/>
      <c r="X200" s="30"/>
      <c r="Y200" s="29"/>
    </row>
    <row r="201" spans="1:25" ht="12.75">
      <c r="A201" s="39"/>
      <c r="B201" s="30"/>
      <c r="C201" s="30"/>
      <c r="D201" s="30"/>
      <c r="E201" s="30"/>
      <c r="F201" s="30"/>
      <c r="G201" s="30"/>
      <c r="H201" s="30"/>
      <c r="I201" s="29"/>
      <c r="J201" s="30"/>
      <c r="K201" s="30"/>
      <c r="L201" s="30"/>
      <c r="M201" s="30"/>
      <c r="N201" s="30"/>
      <c r="O201" s="30"/>
      <c r="P201" s="30"/>
      <c r="Q201" s="29"/>
      <c r="R201" s="30"/>
      <c r="S201" s="30"/>
      <c r="T201" s="29"/>
      <c r="U201" s="30"/>
      <c r="V201" s="30"/>
      <c r="W201" s="30"/>
      <c r="X201" s="30"/>
      <c r="Y201" s="29"/>
    </row>
    <row r="202" spans="1:25" ht="12.75">
      <c r="A202" s="39"/>
      <c r="B202" s="30"/>
      <c r="C202" s="30"/>
      <c r="D202" s="30"/>
      <c r="E202" s="30"/>
      <c r="F202" s="30"/>
      <c r="G202" s="30"/>
      <c r="H202" s="30"/>
      <c r="I202" s="29"/>
      <c r="J202" s="30"/>
      <c r="K202" s="30"/>
      <c r="L202" s="30"/>
      <c r="M202" s="30"/>
      <c r="N202" s="30"/>
      <c r="O202" s="30"/>
      <c r="P202" s="30"/>
      <c r="Q202" s="29"/>
      <c r="R202" s="30"/>
      <c r="S202" s="30"/>
      <c r="T202" s="29"/>
      <c r="U202" s="30"/>
      <c r="V202" s="30"/>
      <c r="W202" s="30"/>
      <c r="X202" s="30"/>
      <c r="Y202" s="29"/>
    </row>
    <row r="203" spans="1:25" ht="12.75">
      <c r="A203" s="39"/>
      <c r="B203" s="30"/>
      <c r="C203" s="30"/>
      <c r="D203" s="30"/>
      <c r="E203" s="30"/>
      <c r="F203" s="30"/>
      <c r="G203" s="30"/>
      <c r="H203" s="30"/>
      <c r="I203" s="29"/>
      <c r="J203" s="30"/>
      <c r="K203" s="30"/>
      <c r="L203" s="30"/>
      <c r="M203" s="30"/>
      <c r="N203" s="30"/>
      <c r="O203" s="30"/>
      <c r="P203" s="30"/>
      <c r="Q203" s="29"/>
      <c r="R203" s="30"/>
      <c r="S203" s="30"/>
      <c r="T203" s="29"/>
      <c r="U203" s="30"/>
      <c r="V203" s="30"/>
      <c r="W203" s="30"/>
      <c r="X203" s="30"/>
      <c r="Y203" s="29"/>
    </row>
    <row r="204" spans="1:25" ht="12.75">
      <c r="A204" s="39"/>
      <c r="B204" s="30"/>
      <c r="C204" s="30"/>
      <c r="D204" s="30"/>
      <c r="E204" s="30"/>
      <c r="F204" s="30"/>
      <c r="G204" s="30"/>
      <c r="H204" s="30"/>
      <c r="I204" s="29"/>
      <c r="J204" s="30"/>
      <c r="K204" s="30"/>
      <c r="L204" s="30"/>
      <c r="M204" s="30"/>
      <c r="N204" s="30"/>
      <c r="O204" s="30"/>
      <c r="P204" s="30"/>
      <c r="Q204" s="29"/>
      <c r="R204" s="30"/>
      <c r="S204" s="30"/>
      <c r="T204" s="29"/>
      <c r="U204" s="30"/>
      <c r="V204" s="30"/>
      <c r="W204" s="30"/>
      <c r="X204" s="30"/>
      <c r="Y204" s="29"/>
    </row>
    <row r="205" spans="1:25" ht="12.75">
      <c r="A205" s="39"/>
      <c r="B205" s="30"/>
      <c r="C205" s="30"/>
      <c r="D205" s="30"/>
      <c r="E205" s="30"/>
      <c r="F205" s="30"/>
      <c r="G205" s="30"/>
      <c r="H205" s="30"/>
      <c r="I205" s="29"/>
      <c r="J205" s="30"/>
      <c r="K205" s="30"/>
      <c r="L205" s="30"/>
      <c r="M205" s="30"/>
      <c r="N205" s="30"/>
      <c r="O205" s="30"/>
      <c r="P205" s="30"/>
      <c r="Q205" s="29"/>
      <c r="R205" s="30"/>
      <c r="S205" s="30"/>
      <c r="T205" s="29"/>
      <c r="U205" s="30"/>
      <c r="V205" s="30"/>
      <c r="W205" s="30"/>
      <c r="X205" s="30"/>
      <c r="Y205" s="29"/>
    </row>
    <row r="206" spans="1:25" ht="12.75">
      <c r="A206" s="39"/>
      <c r="B206" s="30"/>
      <c r="C206" s="30"/>
      <c r="D206" s="30"/>
      <c r="E206" s="30"/>
      <c r="F206" s="30"/>
      <c r="G206" s="30"/>
      <c r="H206" s="30"/>
      <c r="I206" s="29"/>
      <c r="J206" s="30"/>
      <c r="K206" s="30"/>
      <c r="L206" s="30"/>
      <c r="M206" s="30"/>
      <c r="N206" s="30"/>
      <c r="O206" s="30"/>
      <c r="P206" s="30"/>
      <c r="Q206" s="29"/>
      <c r="R206" s="30"/>
      <c r="S206" s="30"/>
      <c r="T206" s="29"/>
      <c r="U206" s="30"/>
      <c r="V206" s="30"/>
      <c r="W206" s="30"/>
      <c r="X206" s="30"/>
      <c r="Y206" s="29"/>
    </row>
    <row r="207" spans="1:25" ht="12.75">
      <c r="A207" s="39"/>
      <c r="B207" s="30"/>
      <c r="C207" s="30"/>
      <c r="D207" s="30"/>
      <c r="E207" s="30"/>
      <c r="F207" s="30"/>
      <c r="G207" s="30"/>
      <c r="H207" s="30"/>
      <c r="I207" s="29"/>
      <c r="J207" s="30"/>
      <c r="K207" s="30"/>
      <c r="L207" s="30"/>
      <c r="M207" s="30"/>
      <c r="N207" s="30"/>
      <c r="O207" s="30"/>
      <c r="P207" s="30"/>
      <c r="Q207" s="29"/>
      <c r="R207" s="30"/>
      <c r="S207" s="30"/>
      <c r="T207" s="29"/>
      <c r="U207" s="30"/>
      <c r="V207" s="30"/>
      <c r="W207" s="30"/>
      <c r="X207" s="30"/>
      <c r="Y207" s="29"/>
    </row>
    <row r="208" spans="1:25" ht="12.75">
      <c r="A208" s="39"/>
      <c r="B208" s="30"/>
      <c r="C208" s="30"/>
      <c r="D208" s="30"/>
      <c r="E208" s="30"/>
      <c r="F208" s="30"/>
      <c r="G208" s="30"/>
      <c r="H208" s="30"/>
      <c r="I208" s="29"/>
      <c r="J208" s="30"/>
      <c r="K208" s="30"/>
      <c r="L208" s="30"/>
      <c r="M208" s="30"/>
      <c r="N208" s="30"/>
      <c r="O208" s="30"/>
      <c r="P208" s="30"/>
      <c r="Q208" s="29"/>
      <c r="R208" s="30"/>
      <c r="S208" s="30"/>
      <c r="T208" s="29"/>
      <c r="U208" s="30"/>
      <c r="V208" s="30"/>
      <c r="W208" s="30"/>
      <c r="X208" s="30"/>
      <c r="Y208" s="29"/>
    </row>
    <row r="209" spans="1:25" ht="12.75">
      <c r="A209" s="39"/>
      <c r="B209" s="30"/>
      <c r="C209" s="30"/>
      <c r="D209" s="30"/>
      <c r="E209" s="30"/>
      <c r="F209" s="30"/>
      <c r="G209" s="30"/>
      <c r="H209" s="30"/>
      <c r="I209" s="29"/>
      <c r="J209" s="30"/>
      <c r="K209" s="30"/>
      <c r="L209" s="30"/>
      <c r="M209" s="30"/>
      <c r="N209" s="30"/>
      <c r="O209" s="30"/>
      <c r="P209" s="30"/>
      <c r="Q209" s="29"/>
      <c r="R209" s="30"/>
      <c r="S209" s="30"/>
      <c r="T209" s="29"/>
      <c r="U209" s="30"/>
      <c r="V209" s="30"/>
      <c r="W209" s="30"/>
      <c r="X209" s="30"/>
      <c r="Y209" s="29"/>
    </row>
    <row r="210" spans="1:25" ht="12.75">
      <c r="A210" s="39"/>
      <c r="B210" s="30"/>
      <c r="C210" s="30"/>
      <c r="D210" s="30"/>
      <c r="E210" s="30"/>
      <c r="F210" s="30"/>
      <c r="G210" s="30"/>
      <c r="H210" s="30"/>
      <c r="I210" s="29"/>
      <c r="J210" s="30"/>
      <c r="K210" s="30"/>
      <c r="L210" s="30"/>
      <c r="M210" s="30"/>
      <c r="N210" s="30"/>
      <c r="O210" s="30"/>
      <c r="P210" s="30"/>
      <c r="Q210" s="29"/>
      <c r="R210" s="30"/>
      <c r="S210" s="30"/>
      <c r="T210" s="29"/>
      <c r="U210" s="30"/>
      <c r="V210" s="30"/>
      <c r="W210" s="30"/>
      <c r="X210" s="30"/>
      <c r="Y210" s="29"/>
    </row>
    <row r="211" spans="1:25" ht="12.75">
      <c r="A211" s="39"/>
      <c r="B211" s="30"/>
      <c r="C211" s="30"/>
      <c r="D211" s="30"/>
      <c r="E211" s="30"/>
      <c r="F211" s="30"/>
      <c r="G211" s="30"/>
      <c r="H211" s="30"/>
      <c r="I211" s="29"/>
      <c r="J211" s="30"/>
      <c r="K211" s="30"/>
      <c r="L211" s="30"/>
      <c r="M211" s="30"/>
      <c r="N211" s="30"/>
      <c r="O211" s="30"/>
      <c r="P211" s="30"/>
      <c r="Q211" s="29"/>
      <c r="R211" s="30"/>
      <c r="S211" s="30"/>
      <c r="T211" s="29"/>
      <c r="U211" s="30"/>
      <c r="V211" s="30"/>
      <c r="W211" s="30"/>
      <c r="X211" s="30"/>
      <c r="Y211" s="29"/>
    </row>
    <row r="212" spans="1:25" ht="12.75">
      <c r="A212" s="39"/>
      <c r="B212" s="30"/>
      <c r="C212" s="30"/>
      <c r="D212" s="30"/>
      <c r="E212" s="30"/>
      <c r="F212" s="30"/>
      <c r="G212" s="30"/>
      <c r="H212" s="30"/>
      <c r="I212" s="29"/>
      <c r="J212" s="30"/>
      <c r="K212" s="30"/>
      <c r="L212" s="30"/>
      <c r="M212" s="30"/>
      <c r="N212" s="30"/>
      <c r="O212" s="30"/>
      <c r="P212" s="30"/>
      <c r="Q212" s="29"/>
      <c r="R212" s="30"/>
      <c r="S212" s="30"/>
      <c r="T212" s="29"/>
      <c r="U212" s="30"/>
      <c r="V212" s="30"/>
      <c r="W212" s="30"/>
      <c r="X212" s="30"/>
      <c r="Y212" s="29"/>
    </row>
    <row r="213" spans="1:25" ht="12.75">
      <c r="A213" s="39"/>
      <c r="B213" s="30"/>
      <c r="C213" s="30"/>
      <c r="D213" s="30"/>
      <c r="E213" s="30"/>
      <c r="F213" s="30"/>
      <c r="G213" s="30"/>
      <c r="H213" s="30"/>
      <c r="I213" s="29"/>
      <c r="J213" s="30"/>
      <c r="K213" s="30"/>
      <c r="L213" s="30"/>
      <c r="M213" s="30"/>
      <c r="N213" s="30"/>
      <c r="O213" s="30"/>
      <c r="P213" s="30"/>
      <c r="Q213" s="29"/>
      <c r="R213" s="30"/>
      <c r="S213" s="30"/>
      <c r="T213" s="29"/>
      <c r="U213" s="30"/>
      <c r="V213" s="30"/>
      <c r="W213" s="30"/>
      <c r="X213" s="30"/>
      <c r="Y213" s="29"/>
    </row>
    <row r="214" spans="1:25" ht="12.75">
      <c r="A214" s="39"/>
      <c r="B214" s="30"/>
      <c r="C214" s="30"/>
      <c r="D214" s="30"/>
      <c r="E214" s="30"/>
      <c r="F214" s="30"/>
      <c r="G214" s="30"/>
      <c r="H214" s="30"/>
      <c r="I214" s="29"/>
      <c r="J214" s="30"/>
      <c r="K214" s="30"/>
      <c r="L214" s="30"/>
      <c r="M214" s="30"/>
      <c r="N214" s="30"/>
      <c r="O214" s="30"/>
      <c r="P214" s="30"/>
      <c r="Q214" s="29"/>
      <c r="R214" s="30"/>
      <c r="S214" s="30"/>
      <c r="T214" s="29"/>
      <c r="U214" s="30"/>
      <c r="V214" s="30"/>
      <c r="W214" s="30"/>
      <c r="X214" s="30"/>
      <c r="Y214" s="29"/>
    </row>
    <row r="215" spans="1:25" ht="12.75">
      <c r="A215" s="39"/>
      <c r="B215" s="30"/>
      <c r="C215" s="30"/>
      <c r="D215" s="30"/>
      <c r="E215" s="30"/>
      <c r="F215" s="30"/>
      <c r="G215" s="30"/>
      <c r="H215" s="30"/>
      <c r="I215" s="29"/>
      <c r="J215" s="30"/>
      <c r="K215" s="30"/>
      <c r="L215" s="30"/>
      <c r="M215" s="30"/>
      <c r="N215" s="30"/>
      <c r="O215" s="30"/>
      <c r="P215" s="30"/>
      <c r="Q215" s="29"/>
      <c r="R215" s="30"/>
      <c r="S215" s="30"/>
      <c r="T215" s="29"/>
      <c r="U215" s="30"/>
      <c r="V215" s="30"/>
      <c r="W215" s="30"/>
      <c r="X215" s="30"/>
      <c r="Y215" s="29"/>
    </row>
    <row r="216" spans="1:25" ht="12.75">
      <c r="A216" s="39"/>
      <c r="B216" s="30"/>
      <c r="C216" s="30"/>
      <c r="D216" s="30"/>
      <c r="E216" s="30"/>
      <c r="F216" s="30"/>
      <c r="G216" s="30"/>
      <c r="H216" s="30"/>
      <c r="I216" s="29"/>
      <c r="J216" s="30"/>
      <c r="K216" s="30"/>
      <c r="L216" s="30"/>
      <c r="M216" s="30"/>
      <c r="N216" s="30"/>
      <c r="O216" s="30"/>
      <c r="P216" s="30"/>
      <c r="Q216" s="29"/>
      <c r="R216" s="30"/>
      <c r="S216" s="30"/>
      <c r="T216" s="29"/>
      <c r="U216" s="30"/>
      <c r="V216" s="30"/>
      <c r="W216" s="30"/>
      <c r="X216" s="30"/>
      <c r="Y216" s="29"/>
    </row>
    <row r="217" spans="1:25" ht="12.75">
      <c r="A217" s="39"/>
      <c r="B217" s="30"/>
      <c r="C217" s="30"/>
      <c r="D217" s="30"/>
      <c r="E217" s="30"/>
      <c r="F217" s="30"/>
      <c r="G217" s="30"/>
      <c r="H217" s="30"/>
      <c r="I217" s="29"/>
      <c r="J217" s="30"/>
      <c r="K217" s="30"/>
      <c r="L217" s="30"/>
      <c r="M217" s="30"/>
      <c r="N217" s="30"/>
      <c r="O217" s="30"/>
      <c r="P217" s="30"/>
      <c r="Q217" s="29"/>
      <c r="R217" s="30"/>
      <c r="S217" s="30"/>
      <c r="T217" s="29"/>
      <c r="U217" s="30"/>
      <c r="V217" s="30"/>
      <c r="W217" s="30"/>
      <c r="X217" s="30"/>
      <c r="Y217" s="29"/>
    </row>
    <row r="218" spans="1:25" ht="12.75">
      <c r="A218" s="39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 spans="1:25" ht="12.75">
      <c r="A219" s="39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 spans="1:25" ht="12.75">
      <c r="A220" s="39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 spans="1:25" ht="12.75">
      <c r="A221" s="39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 spans="1:25" ht="12.75">
      <c r="A222" s="39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 spans="1:25" ht="12.75">
      <c r="A223" s="39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 spans="1:25" ht="12.75">
      <c r="A224" s="39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 spans="1:25" ht="12.75">
      <c r="A225" s="39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 spans="1:25" ht="12.75">
      <c r="A226" s="39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 spans="1:25" ht="12.75">
      <c r="A227" s="39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 spans="1:25" ht="12.75">
      <c r="A228" s="39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 spans="1:25" ht="12.75">
      <c r="A229" s="39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 spans="1:25" ht="12.75">
      <c r="A230" s="39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 spans="1:25" ht="12.75">
      <c r="A231" s="39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 spans="1:25" ht="12.75">
      <c r="A232" s="39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 spans="1:25" ht="12.75">
      <c r="A233" s="39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 spans="1:25" ht="12.75">
      <c r="A234" s="39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 spans="1:25" ht="12.75">
      <c r="A235" s="39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 spans="1:25" ht="12.75">
      <c r="A236" s="39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 spans="1:25" ht="12.75">
      <c r="A237" s="39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 spans="1:25" ht="12.75">
      <c r="A238" s="39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 spans="1:25" ht="12.75">
      <c r="A239" s="39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 spans="1:25" ht="12.75">
      <c r="A240" s="39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 spans="1:25" ht="12.75">
      <c r="A241" s="39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 spans="1:25" ht="12.75">
      <c r="A242" s="39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 spans="1:25" ht="12.75">
      <c r="A243" s="39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 spans="1:25" ht="12.75">
      <c r="A244" s="39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 spans="1:25" ht="12.75">
      <c r="A245" s="39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</row>
    <row r="246" spans="1:25" ht="12.75">
      <c r="A246" s="39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 spans="1:25" ht="12.75">
      <c r="A247" s="39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 spans="1:25" ht="12.75">
      <c r="A248" s="39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 spans="1:25" ht="12.75">
      <c r="A249" s="39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 spans="1:25" ht="12.75">
      <c r="A250" s="39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 spans="1:25" ht="12.75">
      <c r="A251" s="39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 spans="1:25" ht="12.75">
      <c r="A252" s="39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 spans="1:25" ht="12.75">
      <c r="A253" s="39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 spans="1:25" ht="12.75">
      <c r="A254" s="39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 spans="1:25" ht="12.75">
      <c r="A255" s="39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 spans="1:25" ht="12.75">
      <c r="A256" s="39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 spans="1:25" ht="12.75">
      <c r="A257" s="39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 spans="1:25" ht="12.75">
      <c r="A258" s="39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 spans="1:25" ht="12.75">
      <c r="A259" s="39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 spans="1:25" ht="12.75">
      <c r="A260" s="39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 spans="1:25" ht="12.75">
      <c r="A261" s="39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 spans="1:25" ht="12.75">
      <c r="A262" s="39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 spans="1:25" ht="12.75">
      <c r="A263" s="39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 spans="1:25" ht="12.75">
      <c r="A264" s="39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 spans="1:25" ht="12.75">
      <c r="A265" s="39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 spans="1:25" ht="12.75">
      <c r="A266" s="39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 spans="1:25" ht="12.75">
      <c r="A267" s="39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 spans="1:25" ht="12.75">
      <c r="A268" s="39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 spans="1:25" ht="12.75">
      <c r="A269" s="39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 spans="1:25" ht="12.75">
      <c r="A270" s="39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 spans="1:25" ht="12.75">
      <c r="A271" s="39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 spans="1:25" ht="12.75">
      <c r="A272" s="39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 spans="1:25" ht="12.75">
      <c r="A273" s="39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 spans="1:25" ht="12.75">
      <c r="A274" s="39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 spans="1:25" ht="12.75">
      <c r="A275" s="39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 spans="1:25" ht="12.75">
      <c r="A276" s="39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 spans="1:25" ht="12.75">
      <c r="A277" s="39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 spans="1:25" ht="12.75">
      <c r="A278" s="39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 spans="1:25" ht="12.75">
      <c r="A279" s="39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 spans="1:25" ht="12.75">
      <c r="A280" s="39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 spans="1:25" ht="12.75">
      <c r="A281" s="39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 spans="1:25" ht="12.75">
      <c r="A282" s="39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 spans="1:25" ht="12.75">
      <c r="A283" s="39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 spans="1:25" ht="12.75">
      <c r="A284" s="39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 spans="1:25" ht="12.75">
      <c r="A285" s="39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 spans="1:25" ht="12.75">
      <c r="A286" s="39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 spans="1:25" ht="12.75">
      <c r="A287" s="39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 spans="1:25" ht="12.75">
      <c r="A288" s="39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 spans="1:25" ht="12.75">
      <c r="A289" s="39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 spans="1:25" ht="12.75">
      <c r="A290" s="39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 spans="1:25" ht="12.75">
      <c r="A291" s="39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 spans="1:25" ht="12.75">
      <c r="A292" s="39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 spans="1:25" ht="12.75">
      <c r="A293" s="39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 spans="1:25" ht="12.75">
      <c r="A294" s="39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 spans="1:25" ht="12.75">
      <c r="A295" s="39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 spans="1:25" ht="12.75">
      <c r="A296" s="39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 spans="1:25" ht="12.75">
      <c r="A297" s="39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 spans="1:25" ht="12.75">
      <c r="A298" s="39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 spans="1:25" ht="12.75">
      <c r="A299" s="39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 spans="1:25" ht="12.75">
      <c r="A300" s="39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 spans="1:25" ht="12.75">
      <c r="A301" s="39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 spans="1:25" ht="12.75">
      <c r="A302" s="39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 spans="1:25" ht="12.75">
      <c r="A303" s="39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 spans="1:25" ht="12.75">
      <c r="A304" s="39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 spans="1:25" ht="12.75">
      <c r="A305" s="39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 spans="1:25" ht="12.75">
      <c r="A306" s="39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 spans="1:25" ht="12.75">
      <c r="A307" s="39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 spans="1:25" ht="12.75">
      <c r="A308" s="39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 spans="1:25" ht="12.75">
      <c r="A309" s="39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 spans="1:25" ht="12.75">
      <c r="A310" s="39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 spans="1:25" ht="12.75">
      <c r="A311" s="39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 spans="1:25" ht="12.75">
      <c r="A312" s="39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 spans="1:25" ht="12.75">
      <c r="A313" s="39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 spans="1:25" ht="12.75">
      <c r="A314" s="39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 spans="1:25" ht="12.75">
      <c r="A315" s="39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 spans="1:25" ht="12.75">
      <c r="A316" s="39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 spans="1:25" ht="12.75">
      <c r="A317" s="39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 spans="1:25" ht="12.75">
      <c r="A318" s="39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 spans="1:25" ht="12.75">
      <c r="A319" s="39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 spans="1:25" ht="12.75">
      <c r="A320" s="39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 spans="1:25" ht="12.75">
      <c r="A321" s="39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 spans="1:25" ht="12.75">
      <c r="A322" s="39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 spans="1:25" ht="12.75">
      <c r="A323" s="39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 spans="1:25" ht="12.75">
      <c r="A324" s="39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 spans="1:25" ht="12.75">
      <c r="A325" s="39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 spans="1:25" ht="12.75">
      <c r="A326" s="39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 spans="1:25" ht="12.75">
      <c r="A327" s="39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 spans="1:25" ht="12.75">
      <c r="A328" s="39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 spans="1:25" ht="12.75">
      <c r="A329" s="39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 spans="1:25" ht="12.75">
      <c r="A330" s="39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 spans="1:25" ht="12.75">
      <c r="A331" s="39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 spans="1:25" ht="12.75">
      <c r="A332" s="39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 spans="1:25" ht="12.75">
      <c r="A333" s="39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 spans="1:25" ht="12.75">
      <c r="A334" s="39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 spans="1:25" ht="12.75">
      <c r="A335" s="39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 spans="1:25" ht="12.75">
      <c r="A336" s="39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 spans="1:25" ht="12.75">
      <c r="A337" s="39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 spans="1:25" ht="12.75">
      <c r="A338" s="39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 spans="1:25" ht="12.75">
      <c r="A339" s="39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 spans="1:25" ht="12.75">
      <c r="A340" s="39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 spans="1:25" ht="12.75">
      <c r="A341" s="39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 spans="1:25" ht="12.75">
      <c r="A342" s="39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 spans="1:25" ht="12.75">
      <c r="A343" s="39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 spans="1:25" ht="12.75">
      <c r="A344" s="39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 spans="1:25" ht="12.75">
      <c r="A345" s="39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 spans="1:25" ht="12.75">
      <c r="A346" s="39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 spans="1:25" ht="12.75">
      <c r="A347" s="39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 spans="1:25" ht="12.75">
      <c r="A348" s="39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 spans="1:25" ht="12.75">
      <c r="A349" s="39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 spans="1:25" ht="12.75">
      <c r="A350" s="39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 spans="1:25" ht="12.75">
      <c r="A351" s="39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 spans="1:25" ht="12.75">
      <c r="A352" s="39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 spans="1:25" ht="12.75">
      <c r="A353" s="39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 spans="1:25" ht="12.75">
      <c r="A354" s="39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 spans="1:25" ht="12.75">
      <c r="A355" s="39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 spans="1:25" ht="12.75">
      <c r="A356" s="39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 spans="1:25" ht="12.75">
      <c r="A357" s="39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 spans="1:25" ht="12.75">
      <c r="A358" s="39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 spans="1:25" ht="12.75">
      <c r="A359" s="39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 spans="1:61" ht="12.75">
      <c r="A360" s="39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AR360" s="2" t="s">
        <v>206</v>
      </c>
      <c r="AS360" s="2" t="s">
        <v>193</v>
      </c>
      <c r="AT360" s="2">
        <v>280.29</v>
      </c>
      <c r="AU360" s="2">
        <v>115.97</v>
      </c>
      <c r="AV360" s="2">
        <v>59.24</v>
      </c>
      <c r="AW360" s="2">
        <v>0.65</v>
      </c>
      <c r="AX360" s="2">
        <v>110.01</v>
      </c>
      <c r="AY360" s="2">
        <v>4.49</v>
      </c>
      <c r="AZ360" s="2">
        <v>158.08</v>
      </c>
      <c r="BA360" s="2" t="s">
        <v>179</v>
      </c>
      <c r="BB360" s="2" t="s">
        <v>180</v>
      </c>
      <c r="BC360" s="2">
        <v>409.47</v>
      </c>
      <c r="BD360" s="2">
        <v>15.85</v>
      </c>
      <c r="BE360" s="2">
        <v>7.62</v>
      </c>
      <c r="BF360" s="2">
        <v>0</v>
      </c>
      <c r="BG360" s="2">
        <v>15.58</v>
      </c>
      <c r="BH360" s="2">
        <v>0</v>
      </c>
      <c r="BI360" s="2">
        <v>378.25</v>
      </c>
    </row>
    <row r="361" spans="1:61" ht="12.75">
      <c r="A361" s="39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AR361" s="2" t="s">
        <v>206</v>
      </c>
      <c r="AS361" s="2" t="s">
        <v>194</v>
      </c>
      <c r="AT361" s="2">
        <v>280.29</v>
      </c>
      <c r="AU361" s="2">
        <v>133.87</v>
      </c>
      <c r="AV361" s="2">
        <v>62.46</v>
      </c>
      <c r="AW361" s="2">
        <v>0.61</v>
      </c>
      <c r="AX361" s="2">
        <v>121.77</v>
      </c>
      <c r="AY361" s="2">
        <v>9.6</v>
      </c>
      <c r="AZ361" s="2">
        <v>147.1</v>
      </c>
      <c r="BA361" s="2" t="s">
        <v>179</v>
      </c>
      <c r="BB361" s="2" t="s">
        <v>181</v>
      </c>
      <c r="BC361" s="2">
        <v>409.47</v>
      </c>
      <c r="BD361" s="2">
        <v>16.51</v>
      </c>
      <c r="BE361" s="2">
        <v>7.96</v>
      </c>
      <c r="BF361" s="2">
        <v>0</v>
      </c>
      <c r="BG361" s="2">
        <v>16.24</v>
      </c>
      <c r="BH361" s="2">
        <v>0</v>
      </c>
      <c r="BI361" s="2">
        <v>377.59</v>
      </c>
    </row>
    <row r="362" spans="1:61" ht="12.75">
      <c r="A362" s="39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AR362" s="2" t="s">
        <v>206</v>
      </c>
      <c r="AS362" s="2" t="s">
        <v>195</v>
      </c>
      <c r="AT362" s="2">
        <v>280.29</v>
      </c>
      <c r="AU362" s="2">
        <v>151.76</v>
      </c>
      <c r="AV362" s="2">
        <v>64.99</v>
      </c>
      <c r="AW362" s="2">
        <v>0.56</v>
      </c>
      <c r="AX362" s="2">
        <v>133.54</v>
      </c>
      <c r="AY362" s="2">
        <v>14.72</v>
      </c>
      <c r="AZ362" s="2">
        <v>136.13</v>
      </c>
      <c r="BA362" s="2" t="s">
        <v>179</v>
      </c>
      <c r="BB362" s="2" t="s">
        <v>182</v>
      </c>
      <c r="BC362" s="2">
        <v>409.47</v>
      </c>
      <c r="BD362" s="2">
        <v>17.17</v>
      </c>
      <c r="BE362" s="2">
        <v>8.3</v>
      </c>
      <c r="BF362" s="2">
        <v>0</v>
      </c>
      <c r="BG362" s="2">
        <v>16.89</v>
      </c>
      <c r="BH362" s="2">
        <v>0</v>
      </c>
      <c r="BI362" s="2">
        <v>376.93</v>
      </c>
    </row>
    <row r="363" spans="1:61" ht="12.75">
      <c r="A363" s="39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AR363" s="2" t="s">
        <v>206</v>
      </c>
      <c r="AS363" s="2" t="s">
        <v>196</v>
      </c>
      <c r="AT363" s="2">
        <v>280.29</v>
      </c>
      <c r="AU363" s="2">
        <v>169.66</v>
      </c>
      <c r="AV363" s="2">
        <v>66.79</v>
      </c>
      <c r="AW363" s="2">
        <v>0.52</v>
      </c>
      <c r="AX363" s="2">
        <v>143.81</v>
      </c>
      <c r="AY363" s="2">
        <v>22.97</v>
      </c>
      <c r="AZ363" s="2">
        <v>123.38</v>
      </c>
      <c r="BA363" s="2" t="s">
        <v>179</v>
      </c>
      <c r="BB363" s="2" t="s">
        <v>183</v>
      </c>
      <c r="BC363" s="2">
        <v>409.47</v>
      </c>
      <c r="BD363" s="2">
        <v>17.83</v>
      </c>
      <c r="BE363" s="2">
        <v>8.65</v>
      </c>
      <c r="BF363" s="2">
        <v>0</v>
      </c>
      <c r="BG363" s="2">
        <v>17.55</v>
      </c>
      <c r="BH363" s="2">
        <v>0</v>
      </c>
      <c r="BI363" s="2">
        <v>376.27</v>
      </c>
    </row>
    <row r="364" spans="1:61" ht="12.75">
      <c r="A364" s="39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AR364" s="2" t="s">
        <v>206</v>
      </c>
      <c r="AS364" s="2" t="s">
        <v>197</v>
      </c>
      <c r="AT364" s="2">
        <v>280.29</v>
      </c>
      <c r="AU364" s="2">
        <v>187.55</v>
      </c>
      <c r="AV364" s="2">
        <v>67.88</v>
      </c>
      <c r="AW364" s="2">
        <v>0.47</v>
      </c>
      <c r="AX364" s="2">
        <v>152.85</v>
      </c>
      <c r="AY364" s="2">
        <v>32.71</v>
      </c>
      <c r="AZ364" s="2">
        <v>113.94</v>
      </c>
      <c r="BA364" s="2" t="s">
        <v>179</v>
      </c>
      <c r="BB364" s="2" t="s">
        <v>184</v>
      </c>
      <c r="BC364" s="2">
        <v>409.47</v>
      </c>
      <c r="BD364" s="2">
        <v>18.48</v>
      </c>
      <c r="BE364" s="2">
        <v>9</v>
      </c>
      <c r="BF364" s="2">
        <v>0</v>
      </c>
      <c r="BG364" s="2">
        <v>18.21</v>
      </c>
      <c r="BH364" s="2">
        <v>0</v>
      </c>
      <c r="BI364" s="2">
        <v>375.62</v>
      </c>
    </row>
    <row r="365" spans="1:61" ht="12.75">
      <c r="A365" s="39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AR365" s="2" t="s">
        <v>206</v>
      </c>
      <c r="AS365" s="2" t="s">
        <v>198</v>
      </c>
      <c r="AT365" s="2">
        <v>280.29</v>
      </c>
      <c r="AU365" s="2">
        <v>205.45</v>
      </c>
      <c r="AV365" s="2">
        <v>68.32</v>
      </c>
      <c r="AW365" s="2">
        <v>0.43</v>
      </c>
      <c r="AX365" s="2">
        <v>161.45</v>
      </c>
      <c r="AY365" s="2">
        <v>41.21</v>
      </c>
      <c r="AZ365" s="2">
        <v>105.82</v>
      </c>
      <c r="BA365" s="2" t="s">
        <v>179</v>
      </c>
      <c r="BB365" s="2" t="s">
        <v>185</v>
      </c>
      <c r="BC365" s="2">
        <v>409.47</v>
      </c>
      <c r="BD365" s="2">
        <v>19.14</v>
      </c>
      <c r="BE365" s="2">
        <v>9.34</v>
      </c>
      <c r="BF365" s="2">
        <v>0</v>
      </c>
      <c r="BG365" s="2">
        <v>18.87</v>
      </c>
      <c r="BH365" s="2">
        <v>0</v>
      </c>
      <c r="BI365" s="2">
        <v>374.96</v>
      </c>
    </row>
    <row r="366" spans="1:61" ht="12.75">
      <c r="A366" s="39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AR366" s="2" t="s">
        <v>206</v>
      </c>
      <c r="AS366" s="2" t="s">
        <v>199</v>
      </c>
      <c r="AT366" s="2">
        <v>280.29</v>
      </c>
      <c r="AU366" s="2">
        <v>223.35</v>
      </c>
      <c r="AV366" s="2">
        <v>68.21</v>
      </c>
      <c r="AW366" s="2">
        <v>0.39</v>
      </c>
      <c r="AX366" s="2">
        <v>169.48</v>
      </c>
      <c r="AY366" s="2">
        <v>51.17</v>
      </c>
      <c r="AZ366" s="2">
        <v>96.15</v>
      </c>
      <c r="BA366" s="2" t="s">
        <v>179</v>
      </c>
      <c r="BB366" s="2" t="s">
        <v>186</v>
      </c>
      <c r="BC366" s="2">
        <v>409.47</v>
      </c>
      <c r="BD366" s="2">
        <v>19.8</v>
      </c>
      <c r="BE366" s="2">
        <v>9.69</v>
      </c>
      <c r="BF366" s="2">
        <v>0</v>
      </c>
      <c r="BG366" s="2">
        <v>19.53</v>
      </c>
      <c r="BH366" s="2">
        <v>0</v>
      </c>
      <c r="BI366" s="2">
        <v>374.3</v>
      </c>
    </row>
    <row r="367" spans="1:61" ht="12.75">
      <c r="A367" s="39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AR367" s="2" t="s">
        <v>206</v>
      </c>
      <c r="AS367" s="2" t="s">
        <v>200</v>
      </c>
      <c r="AT367" s="2">
        <v>280.29</v>
      </c>
      <c r="AU367" s="2">
        <v>241.24</v>
      </c>
      <c r="AV367" s="2">
        <v>67.67</v>
      </c>
      <c r="AW367" s="2">
        <v>0.36</v>
      </c>
      <c r="AX367" s="2">
        <v>175.04</v>
      </c>
      <c r="AY367" s="2">
        <v>62.9</v>
      </c>
      <c r="AZ367" s="2">
        <v>91.55</v>
      </c>
      <c r="BA367" s="2" t="s">
        <v>179</v>
      </c>
      <c r="BB367" s="2" t="s">
        <v>187</v>
      </c>
      <c r="BC367" s="2">
        <v>409.47</v>
      </c>
      <c r="BD367" s="2">
        <v>20.46</v>
      </c>
      <c r="BE367" s="2">
        <v>10.04</v>
      </c>
      <c r="BF367" s="2">
        <v>0</v>
      </c>
      <c r="BG367" s="2">
        <v>20.18</v>
      </c>
      <c r="BH367" s="2">
        <v>0</v>
      </c>
      <c r="BI367" s="2">
        <v>373.64</v>
      </c>
    </row>
    <row r="368" spans="1:61" ht="12.75">
      <c r="A368" s="39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AR368" s="2" t="s">
        <v>206</v>
      </c>
      <c r="AS368" s="2" t="s">
        <v>201</v>
      </c>
      <c r="AT368" s="2">
        <v>280.29</v>
      </c>
      <c r="AU368" s="2">
        <v>126.51</v>
      </c>
      <c r="AV368" s="2">
        <v>61.53</v>
      </c>
      <c r="AW368" s="2">
        <v>0.65</v>
      </c>
      <c r="AX368" s="2">
        <v>117.88</v>
      </c>
      <c r="AY368" s="2">
        <v>6.66</v>
      </c>
      <c r="AZ368" s="2">
        <v>150.67</v>
      </c>
      <c r="BA368" s="2" t="s">
        <v>179</v>
      </c>
      <c r="BB368" s="2" t="s">
        <v>188</v>
      </c>
      <c r="BC368" s="2">
        <v>409.47</v>
      </c>
      <c r="BD368" s="2">
        <v>33.43</v>
      </c>
      <c r="BE368" s="2">
        <v>15.04</v>
      </c>
      <c r="BF368" s="2">
        <v>0</v>
      </c>
      <c r="BG368" s="2">
        <v>32.86</v>
      </c>
      <c r="BH368" s="2">
        <v>0</v>
      </c>
      <c r="BI368" s="2">
        <v>360.97</v>
      </c>
    </row>
    <row r="369" spans="1:61" ht="12.75">
      <c r="A369" s="39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AR369" s="2" t="s">
        <v>206</v>
      </c>
      <c r="AS369" s="2" t="s">
        <v>202</v>
      </c>
      <c r="AT369" s="2">
        <v>280.29</v>
      </c>
      <c r="AU369" s="2">
        <v>144.41</v>
      </c>
      <c r="AV369" s="2">
        <v>64.35</v>
      </c>
      <c r="AW369" s="2">
        <v>0.61</v>
      </c>
      <c r="AX369" s="2">
        <v>129.64</v>
      </c>
      <c r="AY369" s="2">
        <v>11.78</v>
      </c>
      <c r="AZ369" s="2">
        <v>139.7</v>
      </c>
      <c r="BA369" s="2" t="s">
        <v>179</v>
      </c>
      <c r="BB369" s="2" t="s">
        <v>189</v>
      </c>
      <c r="BC369" s="2">
        <v>409.47</v>
      </c>
      <c r="BD369" s="2">
        <v>34.08</v>
      </c>
      <c r="BE369" s="2">
        <v>15.34</v>
      </c>
      <c r="BF369" s="2">
        <v>0</v>
      </c>
      <c r="BG369" s="2">
        <v>33.51</v>
      </c>
      <c r="BH369" s="2">
        <v>0</v>
      </c>
      <c r="BI369" s="2">
        <v>360.31</v>
      </c>
    </row>
    <row r="370" spans="1:61" ht="12.75">
      <c r="A370" s="39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AR370" s="2" t="s">
        <v>206</v>
      </c>
      <c r="AS370" s="2" t="s">
        <v>203</v>
      </c>
      <c r="AT370" s="2">
        <v>280.29</v>
      </c>
      <c r="AU370" s="2">
        <v>162.31</v>
      </c>
      <c r="AV370" s="2">
        <v>66.49</v>
      </c>
      <c r="AW370" s="2">
        <v>0.57</v>
      </c>
      <c r="AX370" s="2">
        <v>140.24</v>
      </c>
      <c r="AY370" s="2">
        <v>19.5</v>
      </c>
      <c r="AZ370" s="2">
        <v>124.52</v>
      </c>
      <c r="BA370" s="2" t="s">
        <v>179</v>
      </c>
      <c r="BB370" s="2" t="s">
        <v>190</v>
      </c>
      <c r="BC370" s="2">
        <v>409.47</v>
      </c>
      <c r="BD370" s="2">
        <v>34.74</v>
      </c>
      <c r="BE370" s="2">
        <v>15.64</v>
      </c>
      <c r="BF370" s="2">
        <v>0</v>
      </c>
      <c r="BG370" s="2">
        <v>34.17</v>
      </c>
      <c r="BH370" s="2">
        <v>0</v>
      </c>
      <c r="BI370" s="2">
        <v>359.65</v>
      </c>
    </row>
    <row r="371" spans="1:61" ht="12.75">
      <c r="A371" s="39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AR371" s="2" t="s">
        <v>206</v>
      </c>
      <c r="AS371" s="2" t="s">
        <v>204</v>
      </c>
      <c r="AT371" s="2">
        <v>280.29</v>
      </c>
      <c r="AU371" s="2">
        <v>180.2</v>
      </c>
      <c r="AV371" s="2">
        <v>67.92</v>
      </c>
      <c r="AW371" s="2">
        <v>0.53</v>
      </c>
      <c r="AX371" s="2">
        <v>150.05</v>
      </c>
      <c r="AY371" s="2">
        <v>28.29</v>
      </c>
      <c r="AZ371" s="2">
        <v>114.41</v>
      </c>
      <c r="BA371" s="2" t="s">
        <v>179</v>
      </c>
      <c r="BB371" s="2" t="s">
        <v>191</v>
      </c>
      <c r="BC371" s="2">
        <v>409.47</v>
      </c>
      <c r="BD371" s="2">
        <v>35.4</v>
      </c>
      <c r="BE371" s="2">
        <v>15.94</v>
      </c>
      <c r="BF371" s="2">
        <v>0</v>
      </c>
      <c r="BG371" s="2">
        <v>34.83</v>
      </c>
      <c r="BH371" s="2">
        <v>0</v>
      </c>
      <c r="BI371" s="2">
        <v>359</v>
      </c>
    </row>
    <row r="372" spans="1:61" ht="12.75">
      <c r="A372" s="39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AR372" s="2" t="s">
        <v>206</v>
      </c>
      <c r="AS372" s="2" t="s">
        <v>205</v>
      </c>
      <c r="AT372" s="2">
        <v>280.29</v>
      </c>
      <c r="AU372" s="2">
        <v>198.1</v>
      </c>
      <c r="AV372" s="2">
        <v>68.69</v>
      </c>
      <c r="AW372" s="2">
        <v>0.49</v>
      </c>
      <c r="AX372" s="2">
        <v>158.49</v>
      </c>
      <c r="AY372" s="2">
        <v>36.88</v>
      </c>
      <c r="AZ372" s="2">
        <v>106.53</v>
      </c>
      <c r="BA372" s="2" t="s">
        <v>179</v>
      </c>
      <c r="BB372" s="2" t="s">
        <v>192</v>
      </c>
      <c r="BC372" s="2">
        <v>409.47</v>
      </c>
      <c r="BD372" s="2">
        <v>36.06</v>
      </c>
      <c r="BE372" s="2">
        <v>16.24</v>
      </c>
      <c r="BF372" s="2">
        <v>0</v>
      </c>
      <c r="BG372" s="2">
        <v>35.49</v>
      </c>
      <c r="BH372" s="2">
        <v>0</v>
      </c>
      <c r="BI372" s="2">
        <v>358.34</v>
      </c>
    </row>
    <row r="373" spans="1:25" ht="12.75">
      <c r="A373" s="39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 spans="1:25" ht="12.75">
      <c r="A374" s="39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 spans="1:25" ht="12.75">
      <c r="A375" s="39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 spans="1:25" ht="12.75">
      <c r="A376" s="39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</row>
    <row r="377" spans="1:25" ht="12.75">
      <c r="A377" s="39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 spans="1:25" ht="12.75">
      <c r="A378" s="39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 spans="1:25" ht="12.75">
      <c r="A379" s="39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 spans="1:25" ht="12.75">
      <c r="A380" s="39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</row>
    <row r="381" spans="1:25" ht="12.75">
      <c r="A381" s="39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</row>
    <row r="382" spans="1:25" ht="12.75">
      <c r="A382" s="39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</row>
    <row r="383" spans="1:25" ht="12.75">
      <c r="A383" s="39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</row>
    <row r="384" spans="1:25" ht="12.75">
      <c r="A384" s="39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</row>
    <row r="385" spans="1:25" ht="12.75">
      <c r="A385" s="39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</row>
    <row r="386" spans="1:25" ht="12.75">
      <c r="A386" s="39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</row>
    <row r="387" spans="1:25" ht="12.75">
      <c r="A387" s="39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</row>
    <row r="388" spans="1:25" ht="12.75">
      <c r="A388" s="39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</row>
    <row r="389" spans="1:25" ht="12.75">
      <c r="A389" s="39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</row>
    <row r="390" spans="1:25" ht="12.75">
      <c r="A390" s="39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</row>
    <row r="391" spans="1:25" ht="12.75">
      <c r="A391" s="39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</row>
    <row r="392" spans="1:25" ht="12.75">
      <c r="A392" s="39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</row>
    <row r="393" spans="1:25" ht="12.75">
      <c r="A393" s="39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</row>
    <row r="394" spans="1:25" ht="12.75">
      <c r="A394" s="39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</row>
    <row r="395" spans="1:25" ht="12.75">
      <c r="A395" s="39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</row>
    <row r="396" spans="1:25" ht="12.75">
      <c r="A396" s="39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</row>
    <row r="397" spans="1:25" ht="12.75">
      <c r="A397" s="39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</row>
    <row r="398" spans="1:25" ht="12.75">
      <c r="A398" s="39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</row>
    <row r="399" spans="1:25" ht="12.75">
      <c r="A399" s="39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</row>
    <row r="400" spans="1:25" ht="12.75">
      <c r="A400" s="39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</row>
    <row r="401" spans="1:25" ht="12.75">
      <c r="A401" s="39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</row>
    <row r="402" spans="1:25" ht="12.75">
      <c r="A402" s="39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</row>
    <row r="403" spans="1:25" ht="12.75">
      <c r="A403" s="39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</row>
    <row r="404" spans="1:25" ht="12.75">
      <c r="A404" s="39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</row>
    <row r="405" spans="1:25" ht="12.75">
      <c r="A405" s="39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</row>
    <row r="406" spans="1:25" ht="12.75">
      <c r="A406" s="39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 spans="1:25" ht="12.75">
      <c r="A407" s="39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 spans="1:25" ht="12.75">
      <c r="A408" s="39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</row>
    <row r="409" spans="1:25" ht="12.75">
      <c r="A409" s="39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</row>
    <row r="410" spans="1:25" ht="12.75">
      <c r="A410" s="39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</row>
    <row r="411" spans="1:25" ht="12.75">
      <c r="A411" s="39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</row>
    <row r="412" spans="1:25" ht="12.75">
      <c r="A412" s="39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</row>
    <row r="413" spans="1:25" ht="12.75">
      <c r="A413" s="39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</row>
    <row r="414" spans="1:25" ht="12.75">
      <c r="A414" s="39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</row>
    <row r="415" spans="1:25" ht="12.75">
      <c r="A415" s="39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</row>
    <row r="416" spans="1:25" ht="12.75">
      <c r="A416" s="39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</row>
    <row r="417" spans="1:25" ht="12.75">
      <c r="A417" s="39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</row>
    <row r="418" spans="1:25" ht="12.75">
      <c r="A418" s="39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</row>
    <row r="419" spans="1:25" ht="12.75">
      <c r="A419" s="39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</row>
    <row r="420" spans="1:25" ht="12.75">
      <c r="A420" s="39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</row>
    <row r="421" spans="1:25" ht="12.75">
      <c r="A421" s="39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</row>
    <row r="422" spans="1:25" ht="12.75">
      <c r="A422" s="39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</row>
    <row r="423" spans="1:25" ht="12.75">
      <c r="A423" s="39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</row>
    <row r="424" spans="1:25" ht="12.75">
      <c r="A424" s="39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</row>
    <row r="425" spans="1:25" ht="12.75">
      <c r="A425" s="39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</row>
    <row r="426" spans="1:25" ht="12.75">
      <c r="A426" s="39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</row>
    <row r="427" spans="1:25" ht="12.75">
      <c r="A427" s="39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</row>
    <row r="428" spans="1:25" ht="12.75">
      <c r="A428" s="39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</row>
    <row r="429" spans="1:25" ht="12.75">
      <c r="A429" s="39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</row>
    <row r="430" spans="1:25" ht="12.75">
      <c r="A430" s="39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</row>
    <row r="431" spans="1:25" ht="12.75">
      <c r="A431" s="39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</row>
    <row r="432" spans="1:25" ht="12.75">
      <c r="A432" s="39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</row>
    <row r="433" spans="1:25" ht="12.75">
      <c r="A433" s="39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</row>
    <row r="434" spans="1:25" ht="12.75">
      <c r="A434" s="39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</row>
    <row r="435" spans="1:25" ht="12.75">
      <c r="A435" s="39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</row>
    <row r="436" spans="1:25" ht="12.75">
      <c r="A436" s="39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</row>
    <row r="437" spans="1:25" ht="12.75">
      <c r="A437" s="39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</row>
    <row r="438" spans="1:25" ht="12.75">
      <c r="A438" s="39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</row>
    <row r="439" spans="1:25" ht="12.75">
      <c r="A439" s="39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</row>
    <row r="440" spans="1:25" ht="12.75">
      <c r="A440" s="39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</row>
    <row r="441" spans="1:25" ht="12.75">
      <c r="A441" s="39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</row>
    <row r="442" spans="1:25" ht="12.75">
      <c r="A442" s="39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</row>
    <row r="443" spans="1:25" ht="12.75">
      <c r="A443" s="39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</row>
    <row r="444" spans="1:25" ht="12.75">
      <c r="A444" s="39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</row>
    <row r="445" spans="1:25" ht="12.75">
      <c r="A445" s="39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</row>
    <row r="446" spans="1:25" ht="12.75">
      <c r="A446" s="39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</row>
    <row r="447" spans="1:25" ht="12.75">
      <c r="A447" s="39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</row>
    <row r="448" spans="1:25" ht="12.75">
      <c r="A448" s="39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</row>
    <row r="449" spans="1:25" ht="12.75">
      <c r="A449" s="39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</row>
    <row r="450" spans="1:25" ht="12.75">
      <c r="A450" s="39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</row>
    <row r="451" spans="1:25" ht="12.75">
      <c r="A451" s="39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</row>
    <row r="452" spans="1:25" ht="12.75">
      <c r="A452" s="39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</row>
    <row r="453" spans="1:25" ht="12.75">
      <c r="A453" s="39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</row>
    <row r="454" spans="1:25" ht="12.75">
      <c r="A454" s="39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</row>
    <row r="455" spans="1:25" ht="12.75">
      <c r="A455" s="39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</row>
    <row r="456" spans="1:25" ht="12.75">
      <c r="A456" s="39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</row>
    <row r="457" spans="1:25" ht="12.75">
      <c r="A457" s="39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</row>
    <row r="458" spans="1:25" ht="12.75">
      <c r="A458" s="39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</row>
    <row r="459" spans="1:25" ht="12.75">
      <c r="A459" s="39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</row>
    <row r="460" spans="1:25" ht="12.75">
      <c r="A460" s="39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</row>
    <row r="461" spans="1:25" ht="12.75">
      <c r="A461" s="39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</row>
    <row r="462" spans="1:25" ht="12.75">
      <c r="A462" s="39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</row>
    <row r="463" spans="1:25" ht="12.75">
      <c r="A463" s="39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</row>
    <row r="464" spans="1:25" ht="12.75">
      <c r="A464" s="39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</row>
    <row r="465" spans="1:25" ht="12.75">
      <c r="A465" s="39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</row>
    <row r="466" spans="1:25" ht="12.75">
      <c r="A466" s="39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</row>
    <row r="467" spans="1:25" ht="12.75">
      <c r="A467" s="39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</row>
    <row r="468" spans="1:25" ht="12.75">
      <c r="A468" s="39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</row>
    <row r="469" spans="1:25" ht="12.75">
      <c r="A469" s="39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</row>
    <row r="470" spans="1:25" ht="12.75">
      <c r="A470" s="39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</row>
    <row r="471" spans="1:25" ht="12.75">
      <c r="A471" s="39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</row>
    <row r="472" spans="1:25" ht="12.75">
      <c r="A472" s="39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</row>
    <row r="473" spans="1:25" ht="12.75">
      <c r="A473" s="39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</row>
    <row r="474" spans="1:25" ht="12.75">
      <c r="A474" s="39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</row>
    <row r="475" spans="1:25" ht="12.75">
      <c r="A475" s="39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</row>
    <row r="476" spans="1:25" ht="12.75">
      <c r="A476" s="39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</row>
    <row r="477" spans="1:25" ht="12.75">
      <c r="A477" s="39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</row>
    <row r="478" spans="1:25" ht="12.75">
      <c r="A478" s="39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</row>
    <row r="479" spans="1:25" ht="12.75">
      <c r="A479" s="39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</row>
    <row r="480" spans="1:25" ht="12.75">
      <c r="A480" s="39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</row>
    <row r="481" spans="1:25" ht="12.75">
      <c r="A481" s="39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</row>
    <row r="482" spans="1:25" ht="12.75">
      <c r="A482" s="39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</row>
    <row r="483" spans="1:25" ht="12.75">
      <c r="A483" s="39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</row>
    <row r="484" spans="1:25" ht="12.75">
      <c r="A484" s="39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</row>
    <row r="485" spans="1:25" ht="12.75">
      <c r="A485" s="39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</row>
    <row r="486" spans="1:25" ht="12.75">
      <c r="A486" s="39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</row>
    <row r="487" spans="1:25" ht="12.75">
      <c r="A487" s="39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</row>
    <row r="488" spans="1:25" ht="12.75">
      <c r="A488" s="39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</row>
    <row r="489" spans="1:25" ht="12.75">
      <c r="A489" s="39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</row>
    <row r="490" spans="1:25" ht="12.75">
      <c r="A490" s="39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</row>
    <row r="491" spans="1:25" ht="12.75">
      <c r="A491" s="39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</row>
    <row r="492" spans="1:25" ht="12.75">
      <c r="A492" s="39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</row>
    <row r="493" spans="1:25" ht="12.75">
      <c r="A493" s="39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</row>
    <row r="494" spans="1:25" ht="12.75">
      <c r="A494" s="39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</row>
    <row r="495" spans="1:25" ht="12.75">
      <c r="A495" s="39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</row>
    <row r="496" spans="1:25" ht="12.75">
      <c r="A496" s="39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</row>
    <row r="497" spans="1:25" ht="12.75">
      <c r="A497" s="39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</row>
    <row r="498" spans="1:25" ht="12.75">
      <c r="A498" s="39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</row>
    <row r="499" spans="1:25" ht="12.75">
      <c r="A499" s="39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</row>
    <row r="500" spans="1:25" ht="12.75">
      <c r="A500" s="39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</row>
    <row r="501" spans="1:25" ht="12.75">
      <c r="A501" s="39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</row>
    <row r="502" spans="1:25" ht="12.75">
      <c r="A502" s="39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</row>
    <row r="503" spans="1:25" ht="12.75">
      <c r="A503" s="39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</row>
    <row r="504" spans="1:25" ht="12.75">
      <c r="A504" s="39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</row>
    <row r="505" spans="1:25" ht="12.75">
      <c r="A505" s="39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</row>
    <row r="506" spans="1:25" ht="12.75">
      <c r="A506" s="39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</row>
    <row r="507" spans="1:25" ht="12.75">
      <c r="A507" s="39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</row>
    <row r="508" spans="1:25" ht="12.75">
      <c r="A508" s="39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</row>
    <row r="509" spans="1:25" ht="12.75">
      <c r="A509" s="39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</row>
    <row r="510" spans="1:25" ht="12.75">
      <c r="A510" s="39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</row>
    <row r="511" spans="1:25" ht="12.75">
      <c r="A511" s="39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</row>
    <row r="512" spans="1:25" ht="12.75">
      <c r="A512" s="39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</row>
    <row r="513" spans="1:25" ht="12.75">
      <c r="A513" s="39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</row>
    <row r="514" spans="1:25" ht="12.75">
      <c r="A514" s="39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</row>
    <row r="515" spans="1:25" ht="12.75">
      <c r="A515" s="39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</row>
    <row r="516" spans="1:25" ht="12.75">
      <c r="A516" s="39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</row>
    <row r="517" spans="1:25" ht="12.75">
      <c r="A517" s="39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</row>
    <row r="518" spans="1:25" ht="12.75">
      <c r="A518" s="39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</row>
    <row r="519" spans="1:25" ht="12.75">
      <c r="A519" s="39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</row>
    <row r="520" spans="1:25" ht="12.75">
      <c r="A520" s="39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</row>
    <row r="521" spans="1:25" ht="12.75">
      <c r="A521" s="39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</row>
    <row r="522" spans="1:25" ht="12.75">
      <c r="A522" s="39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</row>
    <row r="523" spans="1:25" ht="12.75">
      <c r="A523" s="39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</row>
    <row r="524" spans="1:25" ht="12.75">
      <c r="A524" s="39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</row>
    <row r="525" spans="1:25" ht="12.75">
      <c r="A525" s="39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</row>
    <row r="526" spans="1:25" ht="12.75">
      <c r="A526" s="39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</row>
    <row r="527" spans="1:25" ht="12.75">
      <c r="A527" s="39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</row>
    <row r="528" spans="1:25" ht="12.75">
      <c r="A528" s="39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</row>
    <row r="529" spans="1:25" ht="12.75">
      <c r="A529" s="39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</row>
    <row r="530" spans="1:25" ht="12.75">
      <c r="A530" s="39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</row>
    <row r="531" spans="1:25" ht="12.75">
      <c r="A531" s="39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</row>
    <row r="532" spans="1:25" ht="12.75">
      <c r="A532" s="39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</row>
    <row r="533" spans="1:25" ht="12.75">
      <c r="A533" s="39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</row>
    <row r="534" spans="1:25" ht="12.75">
      <c r="A534" s="39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</row>
    <row r="535" spans="1:25" ht="12.75">
      <c r="A535" s="39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</row>
    <row r="536" spans="1:25" ht="12.75">
      <c r="A536" s="39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</row>
    <row r="537" spans="1:25" ht="12.75">
      <c r="A537" s="39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</row>
    <row r="538" spans="1:25" ht="12.75">
      <c r="A538" s="39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</row>
    <row r="539" spans="1:25" ht="12.75">
      <c r="A539" s="39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</row>
    <row r="540" spans="1:25" ht="12.75">
      <c r="A540" s="39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</row>
    <row r="541" spans="1:25" ht="12.75">
      <c r="A541" s="39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</row>
    <row r="542" spans="1:25" ht="12.75">
      <c r="A542" s="39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</row>
    <row r="543" spans="1:25" ht="12.75">
      <c r="A543" s="39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</row>
    <row r="544" spans="1:25" ht="12.75">
      <c r="A544" s="39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</row>
    <row r="545" spans="1:25" ht="12.75">
      <c r="A545" s="39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</row>
    <row r="546" spans="1:25" ht="12.75">
      <c r="A546" s="39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</row>
    <row r="547" spans="1:25" ht="12.75">
      <c r="A547" s="39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</row>
    <row r="548" spans="1:25" ht="12.75">
      <c r="A548" s="39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</row>
    <row r="549" spans="1:25" ht="12.75">
      <c r="A549" s="39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</row>
    <row r="550" spans="1:25" ht="12.75">
      <c r="A550" s="39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</row>
    <row r="551" spans="1:25" ht="12.75">
      <c r="A551" s="39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</row>
    <row r="552" spans="1:25" ht="12.75">
      <c r="A552" s="39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</row>
    <row r="553" spans="1:25" ht="12.75">
      <c r="A553" s="39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</row>
    <row r="554" spans="1:25" ht="12.75">
      <c r="A554" s="39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</row>
    <row r="555" spans="1:25" ht="12.75">
      <c r="A555" s="39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</row>
    <row r="556" spans="1:25" ht="12.75">
      <c r="A556" s="39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</row>
    <row r="557" spans="1:25" ht="12.75">
      <c r="A557" s="39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</row>
    <row r="558" spans="1:25" ht="12.75">
      <c r="A558" s="39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</row>
    <row r="559" spans="1:25" ht="12.75">
      <c r="A559" s="39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</row>
    <row r="560" spans="1:25" ht="12.75">
      <c r="A560" s="39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</row>
    <row r="561" spans="1:25" ht="12.75">
      <c r="A561" s="39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</row>
    <row r="562" spans="1:25" ht="12.75">
      <c r="A562" s="39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</row>
    <row r="563" spans="1:25" ht="12.75">
      <c r="A563" s="39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</row>
    <row r="564" spans="1:25" ht="12.75">
      <c r="A564" s="39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</row>
    <row r="565" spans="1:25" ht="12.75">
      <c r="A565" s="39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</row>
    <row r="566" spans="1:25" ht="12.75">
      <c r="A566" s="39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</row>
    <row r="567" spans="1:25" ht="12.75">
      <c r="A567" s="39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</row>
    <row r="568" spans="1:25" ht="12.75">
      <c r="A568" s="39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</row>
    <row r="569" spans="1:25" ht="12.75">
      <c r="A569" s="39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</row>
    <row r="570" spans="1:25" ht="12.75">
      <c r="A570" s="39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</row>
    <row r="571" spans="1:25" ht="12.75">
      <c r="A571" s="39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</row>
    <row r="572" spans="1:25" ht="12.75">
      <c r="A572" s="39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</row>
    <row r="573" spans="1:25" ht="12.75">
      <c r="A573" s="39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</row>
    <row r="574" spans="1:25" ht="12.75">
      <c r="A574" s="39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</row>
    <row r="575" spans="1:25" ht="12.75">
      <c r="A575" s="39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</row>
    <row r="576" spans="1:25" ht="12.75">
      <c r="A576" s="39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</row>
    <row r="577" spans="1:25" ht="12.75">
      <c r="A577" s="39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</row>
    <row r="578" spans="1:25" ht="12.75">
      <c r="A578" s="39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</row>
    <row r="579" spans="1:25" ht="12.75">
      <c r="A579" s="39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</row>
    <row r="580" spans="1:25" ht="12.75">
      <c r="A580" s="39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</row>
    <row r="581" spans="1:25" ht="12.75">
      <c r="A581" s="39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</row>
    <row r="582" spans="1:25" ht="12.75">
      <c r="A582" s="39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</row>
    <row r="583" spans="1:25" ht="12.75">
      <c r="A583" s="39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</row>
    <row r="584" spans="1:25" ht="12.75">
      <c r="A584" s="39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</row>
    <row r="585" spans="1:25" ht="12.75">
      <c r="A585" s="39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</row>
    <row r="586" spans="1:25" ht="12.75">
      <c r="A586" s="39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</row>
    <row r="587" spans="1:25" ht="12.75">
      <c r="A587" s="39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</row>
    <row r="588" spans="1:25" ht="12.75">
      <c r="A588" s="39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</row>
    <row r="589" spans="1:25" ht="12.75">
      <c r="A589" s="39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</row>
    <row r="590" spans="1:25" ht="12.75">
      <c r="A590" s="39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</row>
    <row r="591" spans="1:25" ht="12.75">
      <c r="A591" s="39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</row>
    <row r="592" spans="1:25" ht="12.75">
      <c r="A592" s="39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</row>
    <row r="593" spans="1:25" ht="12.75">
      <c r="A593" s="39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</row>
    <row r="594" spans="1:25" ht="12.75">
      <c r="A594" s="39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</row>
    <row r="595" spans="1:25" ht="12.75">
      <c r="A595" s="39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</row>
    <row r="596" spans="1:25" ht="12.75">
      <c r="A596" s="39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</row>
    <row r="597" spans="1:25" ht="12.75">
      <c r="A597" s="39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</row>
    <row r="598" spans="1:25" ht="12.75">
      <c r="A598" s="39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</row>
    <row r="599" spans="1:25" ht="12.75">
      <c r="A599" s="39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</row>
    <row r="600" spans="1:25" ht="12.75">
      <c r="A600" s="39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</row>
    <row r="601" spans="1:25" ht="12.75">
      <c r="A601" s="39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</row>
    <row r="602" spans="1:25" ht="12.75">
      <c r="A602" s="39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</row>
    <row r="603" spans="1:25" ht="12.75">
      <c r="A603" s="39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</row>
    <row r="604" spans="1:25" ht="12.75">
      <c r="A604" s="39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</row>
    <row r="605" spans="1:25" ht="12.75">
      <c r="A605" s="39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</row>
    <row r="606" spans="1:25" ht="12.75">
      <c r="A606" s="39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</row>
    <row r="607" spans="1:25" ht="12.75">
      <c r="A607" s="39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</row>
    <row r="608" spans="1:25" ht="12.75">
      <c r="A608" s="39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</row>
    <row r="609" spans="1:25" ht="12.75">
      <c r="A609" s="39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</row>
    <row r="610" spans="1:25" ht="12.75">
      <c r="A610" s="39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</row>
    <row r="611" spans="1:25" ht="12.75">
      <c r="A611" s="39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</row>
    <row r="612" spans="1:25" ht="12.75">
      <c r="A612" s="39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</row>
    <row r="613" spans="1:25" ht="12.75">
      <c r="A613" s="39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</row>
    <row r="614" spans="1:25" ht="12.75">
      <c r="A614" s="39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</row>
    <row r="615" spans="1:25" ht="12.75">
      <c r="A615" s="39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</row>
    <row r="616" spans="1:25" ht="12.75">
      <c r="A616" s="39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</row>
    <row r="617" spans="1:25" ht="12.75">
      <c r="A617" s="39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</row>
    <row r="618" spans="1:25" ht="12.75">
      <c r="A618" s="39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</row>
    <row r="619" spans="1:25" ht="12.75">
      <c r="A619" s="39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</row>
    <row r="620" spans="1:25" ht="12.75">
      <c r="A620" s="39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</row>
    <row r="621" spans="1:25" ht="12.75">
      <c r="A621" s="39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</row>
    <row r="622" spans="1:25" ht="12.75">
      <c r="A622" s="39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</row>
    <row r="623" spans="1:25" ht="12.75">
      <c r="A623" s="39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</row>
    <row r="624" spans="1:25" ht="12.75">
      <c r="A624" s="39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</row>
    <row r="625" spans="1:25" ht="12.75">
      <c r="A625" s="39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</row>
    <row r="626" spans="1:25" ht="12.75">
      <c r="A626" s="39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</row>
    <row r="627" spans="1:25" ht="12.75">
      <c r="A627" s="39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</row>
    <row r="628" spans="1:25" ht="12.75">
      <c r="A628" s="39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</row>
    <row r="629" spans="1:25" ht="12.75">
      <c r="A629" s="39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</row>
    <row r="630" spans="1:25" ht="12.75">
      <c r="A630" s="39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</row>
    <row r="631" spans="1:25" ht="12.75">
      <c r="A631" s="39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</row>
    <row r="632" spans="1:25" ht="12.75">
      <c r="A632" s="39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</row>
    <row r="633" spans="1:25" ht="12.75">
      <c r="A633" s="39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</row>
    <row r="634" spans="1:25" ht="12.75">
      <c r="A634" s="39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</row>
    <row r="635" spans="1:25" ht="12.75">
      <c r="A635" s="39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</row>
    <row r="636" spans="1:25" ht="12.75">
      <c r="A636" s="39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</row>
    <row r="637" spans="1:25" ht="12.75">
      <c r="A637" s="39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</row>
    <row r="638" spans="1:25" ht="12.75">
      <c r="A638" s="39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</row>
    <row r="639" spans="1:25" ht="12.75">
      <c r="A639" s="39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</row>
    <row r="640" spans="1:25" ht="12.75">
      <c r="A640" s="39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</row>
    <row r="641" spans="1:25" ht="12.75">
      <c r="A641" s="39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</row>
    <row r="642" spans="1:25" ht="12.75">
      <c r="A642" s="39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</row>
    <row r="643" spans="1:25" ht="12.75">
      <c r="A643" s="39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</row>
    <row r="644" spans="1:25" ht="12.75">
      <c r="A644" s="39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</row>
    <row r="645" spans="1:25" ht="12.75">
      <c r="A645" s="39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</row>
    <row r="646" spans="1:25" ht="12.75">
      <c r="A646" s="39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</row>
    <row r="647" spans="1:25" ht="12.75">
      <c r="A647" s="39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</row>
    <row r="648" spans="1:25" ht="12.75">
      <c r="A648" s="39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</row>
    <row r="649" spans="1:25" ht="12.75">
      <c r="A649" s="39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</row>
    <row r="650" spans="1:25" ht="12.75">
      <c r="A650" s="39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</row>
    <row r="651" spans="1:25" ht="12.75">
      <c r="A651" s="39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</row>
    <row r="652" spans="1:25" ht="12.75">
      <c r="A652" s="39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</row>
    <row r="653" spans="1:25" ht="12.75">
      <c r="A653" s="39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</row>
    <row r="654" spans="1:25" ht="12.75">
      <c r="A654" s="39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</row>
    <row r="655" spans="1:25" ht="12.75">
      <c r="A655" s="39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</row>
    <row r="656" spans="1:25" ht="12.75">
      <c r="A656" s="39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</row>
    <row r="657" spans="1:25" ht="12.75">
      <c r="A657" s="39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</row>
    <row r="658" spans="1:25" ht="12.75">
      <c r="A658" s="39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</row>
    <row r="659" spans="1:25" ht="12.75">
      <c r="A659" s="39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</row>
    <row r="660" spans="1:25" ht="12.75">
      <c r="A660" s="39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</row>
    <row r="661" spans="1:25" ht="12.75">
      <c r="A661" s="39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</row>
    <row r="662" spans="1:25" ht="12.75">
      <c r="A662" s="39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</row>
    <row r="663" spans="1:25" ht="12.75">
      <c r="A663" s="39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</row>
    <row r="664" spans="1:25" ht="12.75">
      <c r="A664" s="39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</row>
    <row r="665" spans="1:25" ht="12.75">
      <c r="A665" s="39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</row>
    <row r="666" spans="1:25" ht="12.75">
      <c r="A666" s="39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</row>
    <row r="667" spans="1:25" ht="12.75">
      <c r="A667" s="39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</row>
    <row r="668" spans="1:25" ht="12.75">
      <c r="A668" s="39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</row>
    <row r="669" spans="1:25" ht="12.75">
      <c r="A669" s="39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</row>
    <row r="670" spans="1:25" ht="12.75">
      <c r="A670" s="39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</row>
    <row r="671" spans="1:25" ht="12.75">
      <c r="A671" s="39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</row>
    <row r="672" spans="1:25" ht="12.75">
      <c r="A672" s="39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</row>
    <row r="673" spans="1:25" ht="12.75">
      <c r="A673" s="39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</row>
    <row r="674" spans="1:25" ht="12.75">
      <c r="A674" s="39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</row>
    <row r="675" spans="1:25" ht="12.75">
      <c r="A675" s="39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</row>
    <row r="676" spans="1:25" ht="12.75">
      <c r="A676" s="39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</row>
    <row r="677" spans="1:25" ht="12.75">
      <c r="A677" s="39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</row>
    <row r="678" spans="1:25" ht="12.75">
      <c r="A678" s="39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</row>
    <row r="679" spans="1:25" ht="12.75">
      <c r="A679" s="39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</row>
    <row r="680" spans="1:25" ht="12.75">
      <c r="A680" s="39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</row>
    <row r="681" spans="1:25" ht="12.75">
      <c r="A681" s="39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</row>
    <row r="682" spans="1:25" ht="12.75">
      <c r="A682" s="39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</row>
    <row r="683" spans="1:25" ht="12.75">
      <c r="A683" s="39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</row>
    <row r="684" spans="1:25" ht="12.75">
      <c r="A684" s="39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</row>
    <row r="685" spans="1:25" ht="12.75">
      <c r="A685" s="39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</row>
    <row r="686" spans="1:25" ht="12.75">
      <c r="A686" s="39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</row>
    <row r="687" spans="1:25" ht="12.75">
      <c r="A687" s="39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</row>
    <row r="688" spans="1:25" ht="12.75">
      <c r="A688" s="39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</row>
    <row r="689" spans="1:25" ht="12.75">
      <c r="A689" s="39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</row>
    <row r="690" spans="1:25" ht="12.75">
      <c r="A690" s="39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</row>
    <row r="691" spans="1:25" ht="12.75">
      <c r="A691" s="39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</row>
    <row r="692" spans="1:25" ht="12.75">
      <c r="A692" s="39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</row>
    <row r="693" spans="1:25" ht="12.75">
      <c r="A693" s="39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</row>
    <row r="694" spans="1:25" ht="12.75">
      <c r="A694" s="39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</row>
    <row r="695" spans="1:25" ht="12.75">
      <c r="A695" s="39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</row>
    <row r="696" spans="1:25" ht="12.75">
      <c r="A696" s="39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</row>
    <row r="697" spans="1:25" ht="12.75">
      <c r="A697" s="39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</row>
    <row r="698" spans="1:25" ht="12.75">
      <c r="A698" s="39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</row>
    <row r="699" spans="1:25" ht="12.75">
      <c r="A699" s="39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</row>
    <row r="700" spans="1:25" ht="12.75">
      <c r="A700" s="39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</row>
    <row r="701" spans="1:25" ht="12.75">
      <c r="A701" s="39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</row>
    <row r="702" spans="1:25" ht="12.75">
      <c r="A702" s="39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</row>
    <row r="703" spans="1:25" ht="12.75">
      <c r="A703" s="39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</row>
    <row r="704" spans="1:25" ht="12.75">
      <c r="A704" s="39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</row>
    <row r="705" spans="1:25" ht="12.75">
      <c r="A705" s="39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</row>
    <row r="706" spans="1:25" ht="12.75">
      <c r="A706" s="39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</row>
    <row r="707" spans="1:25" ht="12.75">
      <c r="A707" s="39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</row>
    <row r="708" spans="1:25" ht="12.75">
      <c r="A708" s="39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</row>
    <row r="709" spans="1:25" ht="12.75">
      <c r="A709" s="39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</row>
    <row r="710" spans="1:25" ht="12.75">
      <c r="A710" s="39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</row>
    <row r="711" spans="1:25" ht="12.75">
      <c r="A711" s="39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</row>
    <row r="712" spans="1:25" ht="12.75">
      <c r="A712" s="39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</row>
    <row r="713" spans="1:25" ht="12.75">
      <c r="A713" s="39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</row>
    <row r="714" spans="1:25" ht="12.75">
      <c r="A714" s="39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</row>
    <row r="715" spans="1:25" ht="12.75">
      <c r="A715" s="39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</row>
    <row r="716" spans="1:25" ht="12.75">
      <c r="A716" s="39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</row>
    <row r="717" spans="1:25" ht="12.75">
      <c r="A717" s="39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</row>
    <row r="718" spans="1:25" ht="12.75">
      <c r="A718" s="39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</row>
    <row r="719" spans="1:25" ht="12.75">
      <c r="A719" s="39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</row>
    <row r="720" spans="1:25" ht="12.75">
      <c r="A720" s="39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</row>
    <row r="721" spans="1:25" ht="12.75">
      <c r="A721" s="39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</row>
    <row r="722" spans="1:25" ht="12.75">
      <c r="A722" s="39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</row>
    <row r="723" spans="1:25" ht="12.75">
      <c r="A723" s="39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</row>
    <row r="724" spans="1:25" ht="12.75">
      <c r="A724" s="39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</row>
    <row r="725" spans="1:25" ht="12.75">
      <c r="A725" s="39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</row>
    <row r="726" spans="1:25" ht="12.75">
      <c r="A726" s="39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</row>
    <row r="727" spans="1:25" ht="12.75">
      <c r="A727" s="39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</row>
    <row r="728" spans="1:25" ht="12.75">
      <c r="A728" s="39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</row>
    <row r="729" spans="1:25" ht="12.75">
      <c r="A729" s="39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</row>
    <row r="730" spans="1:25" ht="12.75">
      <c r="A730" s="39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</row>
    <row r="731" spans="1:25" ht="12.75">
      <c r="A731" s="39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</row>
    <row r="732" spans="1:25" ht="12.75">
      <c r="A732" s="39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</row>
    <row r="733" spans="1:25" ht="12.75">
      <c r="A733" s="39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</row>
    <row r="734" spans="1:25" ht="12.75">
      <c r="A734" s="39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</row>
    <row r="735" spans="1:25" ht="12.75">
      <c r="A735" s="39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</row>
    <row r="736" spans="1:25" ht="12.75">
      <c r="A736" s="39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</row>
    <row r="737" spans="1:25" ht="12.75">
      <c r="A737" s="39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</row>
    <row r="738" spans="1:25" ht="12.75">
      <c r="A738" s="39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</row>
    <row r="739" spans="1:25" ht="12.75">
      <c r="A739" s="39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</row>
    <row r="740" spans="1:25" ht="12.75">
      <c r="A740" s="39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</row>
    <row r="741" spans="1:25" ht="12.75">
      <c r="A741" s="39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</row>
    <row r="742" spans="1:25" ht="12.75">
      <c r="A742" s="39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</row>
    <row r="743" spans="1:25" ht="12.75">
      <c r="A743" s="39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</row>
    <row r="744" spans="1:25" ht="12.75">
      <c r="A744" s="39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</row>
    <row r="745" spans="1:25" ht="12.75">
      <c r="A745" s="39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</row>
    <row r="746" spans="1:25" ht="12.75">
      <c r="A746" s="39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</row>
    <row r="747" spans="1:25" ht="12.75">
      <c r="A747" s="39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</row>
    <row r="748" spans="1:25" ht="12.75">
      <c r="A748" s="39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</row>
    <row r="749" spans="1:25" ht="12.75">
      <c r="A749" s="39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</row>
    <row r="750" spans="1:25" ht="12.75">
      <c r="A750" s="39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</row>
    <row r="751" spans="1:25" ht="12.75">
      <c r="A751" s="39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</row>
    <row r="752" spans="1:25" ht="12.75">
      <c r="A752" s="39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</row>
    <row r="753" spans="1:25" ht="12.75">
      <c r="A753" s="39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</row>
    <row r="754" spans="1:25" ht="12.75">
      <c r="A754" s="39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</row>
    <row r="755" spans="1:25" ht="12.75">
      <c r="A755" s="39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</row>
    <row r="756" spans="1:25" ht="12.75">
      <c r="A756" s="39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</row>
    <row r="757" spans="1:25" ht="12.75">
      <c r="A757" s="39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</row>
    <row r="758" spans="1:25" ht="12.75">
      <c r="A758" s="39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</row>
    <row r="759" spans="1:25" ht="12.75">
      <c r="A759" s="39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</row>
    <row r="760" spans="1:25" ht="12.75">
      <c r="A760" s="39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</row>
    <row r="761" spans="1:25" ht="12.75">
      <c r="A761" s="39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</row>
    <row r="762" spans="1:25" ht="12.75">
      <c r="A762" s="39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</row>
    <row r="763" spans="1:25" ht="12.75">
      <c r="A763" s="39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</row>
    <row r="764" spans="1:25" ht="12.75">
      <c r="A764" s="39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</row>
    <row r="765" spans="1:25" ht="12.75">
      <c r="A765" s="39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</row>
    <row r="766" spans="1:25" ht="12.75">
      <c r="A766" s="39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</row>
    <row r="767" spans="1:25" ht="12.75">
      <c r="A767" s="39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</row>
    <row r="768" spans="1:25" ht="12.75">
      <c r="A768" s="39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</row>
    <row r="769" spans="1:25" ht="12.75">
      <c r="A769" s="39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</row>
    <row r="770" spans="1:25" ht="12.75">
      <c r="A770" s="39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</row>
    <row r="771" spans="1:25" ht="12.75">
      <c r="A771" s="39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</row>
    <row r="772" spans="1:25" ht="12.75">
      <c r="A772" s="39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</row>
    <row r="773" spans="1:25" ht="12.75">
      <c r="A773" s="39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</row>
    <row r="774" spans="1:25" ht="12.75">
      <c r="A774" s="39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</row>
    <row r="775" spans="1:25" ht="12.75">
      <c r="A775" s="39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</row>
    <row r="776" spans="1:25" ht="12.75">
      <c r="A776" s="39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</row>
    <row r="777" spans="1:25" ht="12.75">
      <c r="A777" s="39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</row>
    <row r="778" spans="1:25" ht="12.75">
      <c r="A778" s="39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</row>
    <row r="779" spans="1:25" ht="12.75">
      <c r="A779" s="39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</row>
    <row r="780" spans="1:25" ht="12.75">
      <c r="A780" s="39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</row>
    <row r="781" spans="1:25" ht="12.75">
      <c r="A781" s="39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</row>
    <row r="782" spans="1:25" ht="12.75">
      <c r="A782" s="39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</row>
    <row r="783" spans="1:25" ht="12.75">
      <c r="A783" s="39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</row>
    <row r="784" spans="1:25" ht="12.75">
      <c r="A784" s="39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</row>
    <row r="785" spans="1:25" ht="12.75">
      <c r="A785" s="39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</row>
    <row r="786" spans="1:25" ht="12.75">
      <c r="A786" s="39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</row>
    <row r="787" spans="1:25" ht="12.75">
      <c r="A787" s="39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</row>
    <row r="788" spans="1:25" ht="12.75">
      <c r="A788" s="39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</row>
    <row r="789" spans="1:25" ht="12.75">
      <c r="A789" s="39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</row>
    <row r="790" spans="1:25" ht="12.75">
      <c r="A790" s="39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</row>
    <row r="791" spans="1:25" ht="12.75">
      <c r="A791" s="39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</row>
    <row r="792" spans="1:25" ht="12.75">
      <c r="A792" s="39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</row>
    <row r="793" spans="1:25" ht="12.75">
      <c r="A793" s="39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</row>
    <row r="794" spans="1:25" ht="12.75">
      <c r="A794" s="39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</row>
    <row r="795" spans="1:25" ht="12.75">
      <c r="A795" s="39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</row>
    <row r="796" spans="1:25" ht="12.75">
      <c r="A796" s="39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</row>
    <row r="797" spans="1:25" ht="12.75">
      <c r="A797" s="39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</row>
    <row r="798" spans="1:25" ht="12.75">
      <c r="A798" s="39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</row>
    <row r="799" spans="1:25" ht="12.75">
      <c r="A799" s="39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</row>
    <row r="800" spans="1:25" ht="12.75">
      <c r="A800" s="39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</row>
    <row r="801" spans="1:25" ht="12.75">
      <c r="A801" s="39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</row>
    <row r="802" spans="1:25" ht="12.75">
      <c r="A802" s="39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</row>
    <row r="803" spans="1:25" ht="12.75">
      <c r="A803" s="39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</row>
    <row r="804" spans="1:25" ht="12.75">
      <c r="A804" s="39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</row>
    <row r="805" spans="1:25" ht="12.75">
      <c r="A805" s="39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</row>
    <row r="806" spans="1:25" ht="12.75">
      <c r="A806" s="39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</row>
    <row r="807" spans="1:25" ht="12.75">
      <c r="A807" s="39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</row>
    <row r="808" spans="1:25" ht="12.75">
      <c r="A808" s="39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</row>
    <row r="809" spans="1:25" ht="12.75">
      <c r="A809" s="39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</row>
    <row r="810" spans="1:25" ht="12.75">
      <c r="A810" s="39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</row>
    <row r="811" spans="1:25" ht="12.75">
      <c r="A811" s="39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</row>
    <row r="812" spans="1:25" ht="12.75">
      <c r="A812" s="39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</row>
    <row r="813" spans="1:25" ht="12.75">
      <c r="A813" s="39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</row>
    <row r="814" spans="1:25" ht="12.75">
      <c r="A814" s="39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</row>
    <row r="815" spans="1:25" ht="12.75">
      <c r="A815" s="39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</row>
    <row r="816" spans="1:25" ht="12.75">
      <c r="A816" s="39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</row>
    <row r="817" spans="1:25" ht="12.75">
      <c r="A817" s="39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</row>
    <row r="818" spans="1:25" ht="12.75">
      <c r="A818" s="39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</row>
    <row r="819" spans="1:25" ht="12.75">
      <c r="A819" s="39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</row>
    <row r="820" spans="1:25" ht="12.75">
      <c r="A820" s="39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</row>
    <row r="821" spans="1:25" ht="12.75">
      <c r="A821" s="39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</row>
    <row r="822" spans="1:25" ht="12.75">
      <c r="A822" s="39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</row>
    <row r="823" spans="1:25" ht="12.75">
      <c r="A823" s="39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</row>
    <row r="824" spans="1:25" ht="12.75">
      <c r="A824" s="39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</row>
    <row r="825" spans="1:25" ht="12.75">
      <c r="A825" s="39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</row>
    <row r="826" spans="1:25" ht="12.75">
      <c r="A826" s="39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</row>
    <row r="827" spans="1:25" ht="12.75">
      <c r="A827" s="39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</row>
    <row r="828" spans="1:25" ht="12.75">
      <c r="A828" s="39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</row>
    <row r="829" spans="1:25" ht="12.75">
      <c r="A829" s="39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</row>
    <row r="830" spans="1:25" ht="12.75">
      <c r="A830" s="39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</row>
    <row r="831" spans="1:25" ht="12.75">
      <c r="A831" s="39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</row>
    <row r="832" spans="1:25" ht="12.75">
      <c r="A832" s="39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</row>
    <row r="833" spans="1:25" ht="12.75">
      <c r="A833" s="39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</row>
    <row r="834" spans="1:25" ht="12.75">
      <c r="A834" s="39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</row>
    <row r="835" spans="1:25" ht="12.75">
      <c r="A835" s="39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</row>
    <row r="836" spans="1:25" ht="12.75">
      <c r="A836" s="39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</row>
    <row r="837" spans="1:25" ht="12.75">
      <c r="A837" s="39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</row>
    <row r="838" spans="1:25" ht="12.75">
      <c r="A838" s="39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</row>
    <row r="839" spans="1:25" ht="12.75">
      <c r="A839" s="39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</row>
    <row r="840" spans="1:25" ht="12.75">
      <c r="A840" s="39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</row>
    <row r="841" spans="1:25" ht="12.75">
      <c r="A841" s="39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</row>
    <row r="842" spans="1:25" ht="12.75">
      <c r="A842" s="39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</row>
    <row r="843" spans="1:25" ht="12.75">
      <c r="A843" s="39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</row>
    <row r="844" spans="1:25" ht="12.75">
      <c r="A844" s="39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</row>
    <row r="845" spans="1:25" ht="12.75">
      <c r="A845" s="39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</row>
    <row r="846" spans="1:25" ht="12.75">
      <c r="A846" s="39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</row>
    <row r="847" spans="1:25" ht="12.75">
      <c r="A847" s="39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</row>
    <row r="848" spans="1:25" ht="12.75">
      <c r="A848" s="39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</row>
    <row r="849" spans="1:25" ht="12.75">
      <c r="A849" s="39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</row>
    <row r="850" spans="1:25" ht="12.75">
      <c r="A850" s="39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</row>
    <row r="851" spans="1:25" ht="12.75">
      <c r="A851" s="39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</row>
    <row r="852" spans="1:25" ht="12.75">
      <c r="A852" s="39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</row>
    <row r="853" spans="1:25" ht="12.75">
      <c r="A853" s="39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</row>
    <row r="854" spans="1:25" ht="12.75">
      <c r="A854" s="39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</row>
    <row r="855" spans="1:25" ht="12.75">
      <c r="A855" s="39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</row>
    <row r="856" spans="1:25" ht="12.75">
      <c r="A856" s="39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</row>
    <row r="857" spans="1:25" ht="12.75">
      <c r="A857" s="39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</row>
    <row r="858" spans="1:25" ht="12.75">
      <c r="A858" s="39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</row>
    <row r="859" spans="1:25" ht="12.75">
      <c r="A859" s="39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</row>
    <row r="860" spans="1:25" ht="12.75">
      <c r="A860" s="39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</row>
    <row r="861" spans="1:25" ht="12.75">
      <c r="A861" s="39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</row>
    <row r="862" spans="1:25" ht="12.75">
      <c r="A862" s="39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</row>
    <row r="863" spans="1:25" ht="12.75">
      <c r="A863" s="39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</row>
    <row r="864" spans="1:25" ht="12.75">
      <c r="A864" s="39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</row>
    <row r="865" spans="1:25" ht="12.75">
      <c r="A865" s="39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</row>
    <row r="866" spans="1:25" ht="12.75">
      <c r="A866" s="39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</row>
    <row r="867" spans="1:25" ht="12.75">
      <c r="A867" s="39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</row>
    <row r="868" spans="1:25" ht="12.75">
      <c r="A868" s="39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</row>
    <row r="869" spans="1:25" ht="12.75">
      <c r="A869" s="39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</row>
    <row r="870" spans="1:25" ht="12.75">
      <c r="A870" s="39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</row>
    <row r="871" spans="1:25" ht="12.75">
      <c r="A871" s="39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</row>
    <row r="872" spans="1:25" ht="12.75">
      <c r="A872" s="39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</row>
    <row r="873" spans="1:25" ht="12.75">
      <c r="A873" s="39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</row>
    <row r="874" spans="1:25" ht="12.75">
      <c r="A874" s="39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</row>
    <row r="875" spans="1:25" ht="12.75">
      <c r="A875" s="39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</row>
    <row r="876" spans="1:25" ht="12.75">
      <c r="A876" s="39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</row>
    <row r="877" spans="1:25" ht="12.75">
      <c r="A877" s="39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</row>
    <row r="878" spans="1:25" ht="12.75">
      <c r="A878" s="39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</row>
    <row r="879" spans="1:25" ht="12.75">
      <c r="A879" s="39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</row>
    <row r="880" spans="1:25" ht="12.75">
      <c r="A880" s="39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</row>
    <row r="881" spans="1:25" ht="12.75">
      <c r="A881" s="39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</row>
    <row r="882" spans="1:25" ht="12.75">
      <c r="A882" s="39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</row>
    <row r="883" spans="1:25" ht="12.75">
      <c r="A883" s="39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</row>
    <row r="884" spans="1:25" ht="12.75">
      <c r="A884" s="39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</row>
    <row r="885" spans="1:25" ht="12.75">
      <c r="A885" s="39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</row>
    <row r="886" spans="1:25" ht="12.75">
      <c r="A886" s="39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</row>
    <row r="887" spans="1:25" ht="12.75">
      <c r="A887" s="39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</row>
    <row r="888" spans="1:25" ht="12.75">
      <c r="A888" s="39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</row>
    <row r="889" spans="1:25" ht="12.75">
      <c r="A889" s="39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</row>
    <row r="890" spans="1:25" ht="12.75">
      <c r="A890" s="39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</row>
    <row r="891" spans="1:25" ht="12.75">
      <c r="A891" s="39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</row>
    <row r="892" spans="1:25" ht="12.75">
      <c r="A892" s="39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</row>
    <row r="893" spans="1:25" ht="12.75">
      <c r="A893" s="39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</row>
    <row r="894" spans="1:25" ht="12.75">
      <c r="A894" s="39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</row>
    <row r="895" spans="1:25" ht="12.75">
      <c r="A895" s="39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</row>
    <row r="896" spans="1:25" ht="12.75">
      <c r="A896" s="39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</row>
    <row r="897" spans="1:25" ht="12.75">
      <c r="A897" s="39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</row>
    <row r="898" spans="1:25" ht="12.75">
      <c r="A898" s="39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</row>
    <row r="899" spans="1:25" ht="12.75">
      <c r="A899" s="39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</row>
    <row r="900" spans="1:25" ht="12.75">
      <c r="A900" s="39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</row>
    <row r="901" spans="1:25" ht="12.75">
      <c r="A901" s="39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</row>
    <row r="902" spans="1:25" ht="12.75">
      <c r="A902" s="39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</row>
    <row r="903" spans="1:25" ht="12.75">
      <c r="A903" s="39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</row>
    <row r="904" spans="1:25" ht="12.75">
      <c r="A904" s="39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</row>
    <row r="905" spans="1:25" ht="12.75">
      <c r="A905" s="39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</row>
    <row r="906" spans="1:25" ht="12.75">
      <c r="A906" s="39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</row>
    <row r="907" spans="1:25" ht="12.75">
      <c r="A907" s="39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</row>
    <row r="908" spans="1:25" ht="12.75">
      <c r="A908" s="39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</row>
    <row r="909" spans="1:25" ht="12.75">
      <c r="A909" s="39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</row>
    <row r="910" spans="1:25" ht="12.75">
      <c r="A910" s="39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</row>
    <row r="911" spans="1:25" ht="12.75">
      <c r="A911" s="39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</row>
    <row r="912" spans="1:25" ht="12.75">
      <c r="A912" s="39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</row>
    <row r="913" spans="1:25" ht="12.75">
      <c r="A913" s="39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</row>
    <row r="914" spans="1:25" ht="12.75">
      <c r="A914" s="39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</row>
    <row r="915" spans="1:25" ht="12.75">
      <c r="A915" s="39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</row>
    <row r="916" spans="1:25" ht="12.75">
      <c r="A916" s="39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</row>
    <row r="917" spans="1:25" ht="12.75">
      <c r="A917" s="39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</row>
    <row r="918" spans="1:25" ht="12.75">
      <c r="A918" s="39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</row>
    <row r="919" spans="1:25" ht="12.75">
      <c r="A919" s="39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</row>
    <row r="920" spans="1:25" ht="12.75">
      <c r="A920" s="39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</row>
    <row r="921" spans="1:25" ht="12.75">
      <c r="A921" s="39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</row>
    <row r="922" spans="1:25" ht="12.75">
      <c r="A922" s="39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</row>
    <row r="923" spans="1:25" ht="12.75">
      <c r="A923" s="39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</row>
    <row r="924" spans="1:25" ht="12.75">
      <c r="A924" s="39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</row>
    <row r="925" spans="1:25" ht="12.75">
      <c r="A925" s="39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</row>
    <row r="926" spans="1:25" ht="12.75">
      <c r="A926" s="39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</row>
    <row r="927" spans="1:25" ht="12.75">
      <c r="A927" s="39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</row>
    <row r="928" spans="1:25" ht="12.75">
      <c r="A928" s="39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</row>
    <row r="929" spans="1:25" ht="12.75">
      <c r="A929" s="39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</row>
    <row r="930" spans="1:25" ht="12.75">
      <c r="A930" s="39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</row>
    <row r="931" spans="1:25" ht="12.75">
      <c r="A931" s="39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</row>
    <row r="932" spans="1:25" ht="12.75">
      <c r="A932" s="39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</row>
    <row r="933" spans="1:25" ht="12.75">
      <c r="A933" s="39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</row>
    <row r="934" spans="1:25" ht="12.75">
      <c r="A934" s="39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</row>
    <row r="935" spans="1:25" ht="12.75">
      <c r="A935" s="39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</row>
    <row r="936" spans="1:25" ht="12.75">
      <c r="A936" s="39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</row>
    <row r="937" spans="1:25" ht="12.75">
      <c r="A937" s="39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</row>
    <row r="938" spans="1:25" ht="12.75">
      <c r="A938" s="39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</row>
    <row r="939" spans="1:25" ht="12.75">
      <c r="A939" s="39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</row>
    <row r="940" spans="1:25" ht="12.75">
      <c r="A940" s="39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</row>
    <row r="941" spans="1:25" ht="12.75">
      <c r="A941" s="39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</row>
    <row r="942" spans="1:25" ht="12.75">
      <c r="A942" s="39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</row>
    <row r="943" spans="1:25" ht="12.75">
      <c r="A943" s="39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</row>
    <row r="944" spans="1:25" ht="12.75">
      <c r="A944" s="39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</row>
    <row r="945" spans="1:25" ht="12.75">
      <c r="A945" s="39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</row>
    <row r="946" spans="1:25" ht="12.75">
      <c r="A946" s="39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</row>
    <row r="947" spans="1:25" ht="12.75">
      <c r="A947" s="39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</row>
    <row r="948" spans="1:25" ht="12.75">
      <c r="A948" s="39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</row>
    <row r="949" spans="1:25" ht="12.75">
      <c r="A949" s="39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</row>
    <row r="950" spans="1:25" ht="12.75">
      <c r="A950" s="39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</row>
    <row r="951" spans="1:25" ht="12.75">
      <c r="A951" s="39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</row>
    <row r="952" spans="1:25" ht="12.75">
      <c r="A952" s="39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</row>
    <row r="953" spans="1:25" ht="12.75">
      <c r="A953" s="39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</row>
    <row r="954" spans="1:25" ht="12.75">
      <c r="A954" s="39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</row>
    <row r="955" spans="1:25" ht="12.75">
      <c r="A955" s="39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</row>
    <row r="956" spans="1:25" ht="12.75">
      <c r="A956" s="39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</row>
    <row r="957" spans="1:25" ht="12.75">
      <c r="A957" s="39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</row>
    <row r="958" spans="1:25" ht="12.75">
      <c r="A958" s="39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</row>
    <row r="959" spans="1:25" ht="12.75">
      <c r="A959" s="39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</row>
    <row r="960" spans="1:25" ht="12.75">
      <c r="A960" s="39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</row>
    <row r="961" spans="1:25" ht="12.75">
      <c r="A961" s="39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</row>
    <row r="962" spans="1:25" ht="12.75">
      <c r="A962" s="39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</row>
    <row r="963" spans="1:25" ht="12.75">
      <c r="A963" s="39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</row>
    <row r="964" spans="1:25" ht="12.75">
      <c r="A964" s="39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</row>
    <row r="965" spans="1:25" ht="12.75">
      <c r="A965" s="39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</row>
    <row r="966" spans="1:25" ht="12.75">
      <c r="A966" s="39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</row>
    <row r="967" spans="1:25" ht="12.75">
      <c r="A967" s="39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</row>
    <row r="968" spans="1:25" ht="12.75">
      <c r="A968" s="39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</row>
    <row r="969" spans="1:25" ht="12.75">
      <c r="A969" s="39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</row>
    <row r="970" spans="1:25" ht="12.75">
      <c r="A970" s="39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</row>
    <row r="971" spans="1:25" ht="12.75">
      <c r="A971" s="39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</row>
    <row r="972" spans="1:25" ht="12.75">
      <c r="A972" s="39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</row>
    <row r="973" spans="1:25" ht="12.75">
      <c r="A973" s="39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</row>
    <row r="974" spans="1:25" ht="12.75">
      <c r="A974" s="39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</row>
    <row r="975" spans="1:25" ht="12.75">
      <c r="A975" s="39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</row>
    <row r="976" spans="1:25" ht="12.75">
      <c r="A976" s="39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</row>
    <row r="977" spans="1:25" ht="12.75">
      <c r="A977" s="39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</row>
    <row r="978" spans="1:25" ht="12.75">
      <c r="A978" s="39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</row>
    <row r="979" spans="1:25" ht="12.75">
      <c r="A979" s="39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</row>
    <row r="980" spans="1:25" ht="12.75">
      <c r="A980" s="39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</row>
    <row r="981" spans="1:25" ht="12.75">
      <c r="A981" s="39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</row>
    <row r="982" spans="1:25" ht="12.75">
      <c r="A982" s="39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</row>
    <row r="983" spans="1:25" ht="12.75">
      <c r="A983" s="39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</row>
    <row r="984" spans="1:25" ht="12.75">
      <c r="A984" s="39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</row>
    <row r="985" spans="1:25" ht="12.75">
      <c r="A985" s="39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</row>
    <row r="986" spans="1:25" ht="12.75">
      <c r="A986" s="39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</row>
    <row r="987" spans="1:25" ht="12.75">
      <c r="A987" s="39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</row>
    <row r="988" spans="1:25" ht="12.75">
      <c r="A988" s="39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</row>
    <row r="989" spans="1:25" ht="12.75">
      <c r="A989" s="39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</row>
    <row r="990" spans="1:25" ht="12.75">
      <c r="A990" s="39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</row>
    <row r="991" spans="1:25" ht="12.75">
      <c r="A991" s="39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</row>
    <row r="992" spans="1:25" ht="12.75">
      <c r="A992" s="39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</row>
    <row r="993" spans="1:25" ht="12.75">
      <c r="A993" s="39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</row>
    <row r="994" spans="1:25" ht="12.75">
      <c r="A994" s="39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</row>
    <row r="995" spans="1:25" ht="12.75">
      <c r="A995" s="39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</row>
    <row r="996" spans="1:25" ht="12.75">
      <c r="A996" s="39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</row>
    <row r="997" spans="1:25" ht="12.75">
      <c r="A997" s="39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</row>
    <row r="998" spans="1:25" ht="12.75">
      <c r="A998" s="39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</row>
    <row r="999" spans="1:25" ht="12.75">
      <c r="A999" s="39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</row>
    <row r="1000" spans="1:25" ht="12.75">
      <c r="A1000" s="39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</row>
    <row r="1001" spans="1:25" ht="12.75">
      <c r="A1001" s="39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</row>
    <row r="1002" spans="1:25" ht="12.75">
      <c r="A1002" s="39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</row>
    <row r="1003" spans="1:25" ht="12.75">
      <c r="A1003" s="39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</row>
    <row r="1004" spans="1:25" ht="12.75">
      <c r="A1004" s="39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</row>
    <row r="1005" spans="1:25" ht="12.75">
      <c r="A1005" s="39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</row>
    <row r="1006" spans="1:25" ht="12.75">
      <c r="A1006" s="39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</row>
    <row r="1007" spans="1:25" ht="12.75">
      <c r="A1007" s="39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</row>
    <row r="1008" spans="1:25" ht="12.75">
      <c r="A1008" s="39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</row>
    <row r="1009" spans="1:25" ht="12.75">
      <c r="A1009" s="39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</row>
    <row r="1010" spans="1:25" ht="12.75">
      <c r="A1010" s="39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</row>
    <row r="1011" spans="1:25" ht="12.75">
      <c r="A1011" s="39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</row>
    <row r="1012" spans="1:25" ht="12.75">
      <c r="A1012" s="39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</row>
    <row r="1013" spans="1:25" ht="12.75">
      <c r="A1013" s="39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</row>
    <row r="1014" spans="1:25" ht="12.75">
      <c r="A1014" s="39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</row>
    <row r="1015" spans="1:25" ht="12.75">
      <c r="A1015" s="39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</row>
    <row r="1016" spans="1:25" ht="12.75">
      <c r="A1016" s="39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</row>
    <row r="1017" spans="1:25" ht="12.75">
      <c r="A1017" s="39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</row>
    <row r="1018" spans="1:25" ht="12.75">
      <c r="A1018" s="39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</row>
    <row r="1019" spans="1:25" ht="12.75">
      <c r="A1019" s="39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</row>
    <row r="1020" spans="1:25" ht="12.75">
      <c r="A1020" s="39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</row>
    <row r="1021" spans="1:25" ht="12.75">
      <c r="A1021" s="39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</row>
    <row r="1022" spans="1:25" ht="12.75">
      <c r="A1022" s="39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</row>
    <row r="1023" spans="1:25" ht="12.75">
      <c r="A1023" s="39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</row>
    <row r="1024" spans="1:25" ht="12.75">
      <c r="A1024" s="39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</row>
    <row r="1025" spans="1:25" ht="12.75">
      <c r="A1025" s="39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</row>
    <row r="1026" spans="1:25" ht="12.75">
      <c r="A1026" s="39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</row>
    <row r="1027" spans="1:25" ht="12.75">
      <c r="A1027" s="39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</row>
    <row r="1028" spans="1:25" ht="12.75">
      <c r="A1028" s="39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</row>
    <row r="1029" spans="1:25" ht="12.75">
      <c r="A1029" s="39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</row>
    <row r="1030" spans="1:25" ht="12.75">
      <c r="A1030" s="39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</row>
    <row r="1031" spans="1:25" ht="12.75">
      <c r="A1031" s="39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</row>
    <row r="1032" spans="1:25" ht="12.75">
      <c r="A1032" s="39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</row>
    <row r="1033" spans="1:25" ht="12.75">
      <c r="A1033" s="39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</row>
    <row r="1034" spans="1:25" ht="12.75">
      <c r="A1034" s="39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</row>
    <row r="1035" spans="1:25" ht="12.75">
      <c r="A1035" s="39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</row>
    <row r="1036" spans="1:25" ht="12.75">
      <c r="A1036" s="39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</row>
    <row r="1037" spans="1:25" ht="12.75">
      <c r="A1037" s="39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</row>
    <row r="1038" spans="1:25" ht="12.75">
      <c r="A1038" s="39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</row>
    <row r="1039" spans="1:25" ht="12.75">
      <c r="A1039" s="39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</row>
    <row r="1040" spans="1:25" ht="12.75">
      <c r="A1040" s="39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</row>
    <row r="1041" spans="1:25" ht="12.75">
      <c r="A1041" s="39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</row>
    <row r="1042" spans="1:25" ht="12.75">
      <c r="A1042" s="39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</row>
    <row r="1043" spans="1:25" ht="12.75">
      <c r="A1043" s="39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</row>
    <row r="1044" spans="1:25" ht="12.75">
      <c r="A1044" s="39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</row>
    <row r="1045" spans="1:25" ht="12.75">
      <c r="A1045" s="39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</row>
    <row r="1046" spans="1:25" ht="12.75">
      <c r="A1046" s="39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</row>
    <row r="1047" spans="1:25" ht="12.75">
      <c r="A1047" s="39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</row>
    <row r="1048" spans="1:25" ht="12.75">
      <c r="A1048" s="39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</row>
    <row r="1049" spans="1:25" ht="12.75">
      <c r="A1049" s="39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</row>
    <row r="1050" spans="1:25" ht="12.75">
      <c r="A1050" s="39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</row>
    <row r="1051" spans="1:25" ht="12.75">
      <c r="A1051" s="39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</row>
    <row r="1052" spans="1:25" ht="12.75">
      <c r="A1052" s="39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</row>
    <row r="1053" spans="1:25" ht="12.75">
      <c r="A1053" s="39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</row>
    <row r="1054" spans="1:25" ht="12.75">
      <c r="A1054" s="39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</row>
    <row r="1055" spans="1:25" ht="12.75">
      <c r="A1055" s="39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</row>
    <row r="1056" spans="1:25" ht="12.75">
      <c r="A1056" s="39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</row>
    <row r="1057" spans="1:25" ht="12.75">
      <c r="A1057" s="39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</row>
    <row r="1058" spans="1:25" ht="12.75">
      <c r="A1058" s="39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</row>
    <row r="1059" spans="1:25" ht="12.75">
      <c r="A1059" s="39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</row>
    <row r="1060" spans="1:25" ht="12.75">
      <c r="A1060" s="39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</row>
    <row r="1061" spans="1:25" ht="12.75">
      <c r="A1061" s="39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</row>
    <row r="1062" spans="1:25" ht="12.75">
      <c r="A1062" s="39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</row>
    <row r="1063" spans="1:25" ht="12.75">
      <c r="A1063" s="39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</row>
    <row r="1064" spans="1:25" ht="12.75">
      <c r="A1064" s="39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</row>
    <row r="1065" spans="1:25" ht="12.75">
      <c r="A1065" s="39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</row>
    <row r="1066" spans="1:25" ht="12.75">
      <c r="A1066" s="39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</row>
    <row r="1067" spans="1:25" ht="12.75">
      <c r="A1067" s="39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</row>
    <row r="1068" spans="1:25" ht="12.75">
      <c r="A1068" s="39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</row>
    <row r="1069" spans="1:25" ht="12.75">
      <c r="A1069" s="39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</row>
    <row r="1070" spans="1:25" ht="12.75">
      <c r="A1070" s="39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</row>
    <row r="1071" spans="1:25" ht="12.75">
      <c r="A1071" s="39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</row>
    <row r="1072" spans="1:25" ht="12.75">
      <c r="A1072" s="39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</row>
    <row r="1073" spans="1:25" ht="12.75">
      <c r="A1073" s="39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</row>
    <row r="1074" spans="1:25" ht="12.75">
      <c r="A1074" s="39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</row>
    <row r="1075" spans="1:25" ht="12.75">
      <c r="A1075" s="39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</row>
    <row r="1076" spans="1:25" ht="12.75">
      <c r="A1076" s="39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</row>
    <row r="1077" spans="1:25" ht="12.75">
      <c r="A1077" s="39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</row>
    <row r="1078" spans="1:25" ht="12.75">
      <c r="A1078" s="39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</row>
    <row r="1079" spans="1:25" ht="12.75">
      <c r="A1079" s="39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</row>
    <row r="1080" spans="1:25" ht="12.75">
      <c r="A1080" s="39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</row>
    <row r="1081" spans="1:25" ht="12.75">
      <c r="A1081" s="39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</row>
    <row r="1082" spans="1:25" ht="12.75">
      <c r="A1082" s="39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</row>
    <row r="1083" spans="1:25" ht="12.75">
      <c r="A1083" s="39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</row>
    <row r="1084" spans="1:25" ht="12.75">
      <c r="A1084" s="39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</row>
    <row r="1085" spans="1:25" ht="12.75">
      <c r="A1085" s="39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</row>
    <row r="1086" spans="1:25" ht="12.75">
      <c r="A1086" s="39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</row>
    <row r="1087" spans="1:25" ht="12.75">
      <c r="A1087" s="39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</row>
    <row r="1088" spans="1:25" ht="12.75">
      <c r="A1088" s="39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</row>
    <row r="1089" spans="1:25" ht="12.75">
      <c r="A1089" s="39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</row>
    <row r="1090" spans="1:25" ht="12.75">
      <c r="A1090" s="39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</row>
    <row r="1091" spans="1:25" ht="12.75">
      <c r="A1091" s="39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</row>
    <row r="1092" spans="1:25" ht="12.75">
      <c r="A1092" s="39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</row>
    <row r="1093" spans="1:25" ht="12.75">
      <c r="A1093" s="39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</row>
    <row r="1094" spans="1:25" ht="12.75">
      <c r="A1094" s="39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</row>
    <row r="1095" spans="1:25" ht="12.75">
      <c r="A1095" s="39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</row>
    <row r="1096" spans="1:25" ht="12.75">
      <c r="A1096" s="39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</row>
    <row r="1097" spans="1:25" ht="12.75">
      <c r="A1097" s="39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</row>
    <row r="1098" spans="1:25" ht="12.75">
      <c r="A1098" s="39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</row>
    <row r="1099" spans="1:25" ht="12.75">
      <c r="A1099" s="39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</row>
    <row r="1100" spans="1:25" ht="12.75">
      <c r="A1100" s="39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</row>
    <row r="1101" spans="1:25" ht="12.75">
      <c r="A1101" s="39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</row>
    <row r="1102" spans="1:25" ht="12.75">
      <c r="A1102" s="39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</row>
    <row r="1103" spans="1:25" ht="12.75">
      <c r="A1103" s="39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</row>
    <row r="1104" spans="1:25" ht="12.75">
      <c r="A1104" s="39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</row>
    <row r="1105" spans="1:25" ht="12.75">
      <c r="A1105" s="39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</row>
    <row r="1106" spans="1:25" ht="12.75">
      <c r="A1106" s="39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</row>
    <row r="1107" spans="1:25" ht="12.75">
      <c r="A1107" s="39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</row>
    <row r="1108" spans="1:25" ht="12.75">
      <c r="A1108" s="39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</row>
    <row r="1109" spans="1:25" ht="12.75">
      <c r="A1109" s="39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</row>
    <row r="1110" spans="1:25" ht="12.75">
      <c r="A1110" s="39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</row>
    <row r="1111" spans="1:25" ht="12.75">
      <c r="A1111" s="39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</row>
    <row r="1112" spans="1:25" ht="12.75">
      <c r="A1112" s="39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</row>
    <row r="1113" spans="1:25" ht="12.75">
      <c r="A1113" s="39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</row>
    <row r="1114" spans="1:25" ht="12.75">
      <c r="A1114" s="39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</row>
    <row r="1115" spans="1:25" ht="12.75">
      <c r="A1115" s="39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</row>
    <row r="1116" spans="1:25" ht="12.75">
      <c r="A1116" s="39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</row>
    <row r="1117" spans="1:25" ht="12.75">
      <c r="A1117" s="39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</row>
    <row r="1118" spans="1:25" ht="12.75">
      <c r="A1118" s="39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</row>
    <row r="1119" spans="1:25" ht="12.75">
      <c r="A1119" s="39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</row>
    <row r="1120" spans="1:25" ht="12.75">
      <c r="A1120" s="39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</row>
    <row r="1121" spans="1:25" ht="12.75">
      <c r="A1121" s="39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</row>
    <row r="1122" spans="1:25" ht="12.75">
      <c r="A1122" s="39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</row>
    <row r="1123" spans="1:25" ht="12.75">
      <c r="A1123" s="39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</row>
    <row r="1124" spans="1:25" ht="12.75">
      <c r="A1124" s="39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</row>
    <row r="1125" spans="1:25" ht="12.75">
      <c r="A1125" s="39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</row>
    <row r="1126" spans="1:25" ht="12.75">
      <c r="A1126" s="39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</row>
    <row r="1127" spans="1:25" ht="12.75">
      <c r="A1127" s="39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</row>
    <row r="1128" spans="1:25" ht="12.75">
      <c r="A1128" s="39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</row>
    <row r="1129" spans="1:25" ht="12.75">
      <c r="A1129" s="39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</row>
    <row r="1130" spans="1:25" ht="12.75">
      <c r="A1130" s="39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</row>
    <row r="1131" spans="1:25" ht="12.75">
      <c r="A1131" s="39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</row>
    <row r="1132" spans="1:25" ht="12.75">
      <c r="A1132" s="39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</row>
    <row r="1133" spans="1:25" ht="12.75">
      <c r="A1133" s="39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</row>
    <row r="1134" spans="1:25" ht="12.75">
      <c r="A1134" s="39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</row>
    <row r="1135" spans="1:25" ht="12.75">
      <c r="A1135" s="39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</row>
    <row r="1136" spans="1:25" ht="12.75">
      <c r="A1136" s="39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</row>
    <row r="1137" spans="1:25" ht="12.75">
      <c r="A1137" s="39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</row>
    <row r="1138" spans="1:25" ht="12.75">
      <c r="A1138" s="39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</row>
    <row r="1139" spans="1:25" ht="12.75">
      <c r="A1139" s="39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</row>
    <row r="1140" spans="1:25" ht="12.75">
      <c r="A1140" s="39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</row>
    <row r="1141" spans="1:25" ht="12.75">
      <c r="A1141" s="39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</row>
    <row r="1142" spans="1:25" ht="12.75">
      <c r="A1142" s="39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</row>
    <row r="1143" spans="1:25" ht="12.75">
      <c r="A1143" s="39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</row>
    <row r="1144" spans="1:25" ht="12.75">
      <c r="A1144" s="39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</row>
    <row r="1145" spans="1:25" ht="12.75">
      <c r="A1145" s="39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</row>
    <row r="1146" spans="1:25" ht="12.75">
      <c r="A1146" s="39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</row>
    <row r="1147" spans="1:25" ht="12.75">
      <c r="A1147" s="39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</row>
    <row r="1148" spans="1:25" ht="12.75">
      <c r="A1148" s="39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</row>
    <row r="1149" spans="1:25" ht="12.75">
      <c r="A1149" s="39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</row>
    <row r="1150" spans="1:25" ht="12.75">
      <c r="A1150" s="39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</row>
    <row r="1151" spans="1:25" ht="12.75">
      <c r="A1151" s="39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</row>
    <row r="1152" spans="1:25" ht="12.75">
      <c r="A1152" s="39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</row>
    <row r="1153" spans="1:25" ht="12.75">
      <c r="A1153" s="39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</row>
    <row r="1154" spans="1:25" ht="12.75">
      <c r="A1154" s="39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</row>
    <row r="1155" spans="1:25" ht="12.75">
      <c r="A1155" s="39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</row>
    <row r="1156" spans="1:25" ht="12.75">
      <c r="A1156" s="39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</row>
    <row r="1157" spans="1:25" ht="12.75">
      <c r="A1157" s="39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</row>
    <row r="1158" spans="1:25" ht="12.75">
      <c r="A1158" s="39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</row>
    <row r="1159" spans="1:25" ht="12.75">
      <c r="A1159" s="39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</row>
    <row r="1160" spans="1:25" ht="12.75">
      <c r="A1160" s="39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</row>
    <row r="1161" spans="1:25" ht="12.75">
      <c r="A1161" s="39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</row>
    <row r="1162" spans="1:25" ht="12.75">
      <c r="A1162" s="39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</row>
    <row r="1163" spans="1:25" ht="12.75">
      <c r="A1163" s="39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</row>
    <row r="1164" spans="1:25" ht="12.75">
      <c r="A1164" s="39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</row>
    <row r="1165" spans="1:25" ht="12.75">
      <c r="A1165" s="39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</row>
    <row r="1166" spans="1:25" ht="12.75">
      <c r="A1166" s="39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</row>
    <row r="1167" spans="1:25" ht="12.75">
      <c r="A1167" s="39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</row>
    <row r="1168" spans="1:25" ht="12.75">
      <c r="A1168" s="39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</row>
    <row r="1169" spans="1:25" ht="12.75">
      <c r="A1169" s="39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</row>
    <row r="1170" spans="1:25" ht="12.75">
      <c r="A1170" s="39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</row>
    <row r="1171" spans="1:25" ht="12.75">
      <c r="A1171" s="39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</row>
    <row r="1172" spans="1:25" ht="12.75">
      <c r="A1172" s="39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</row>
    <row r="1173" spans="1:25" ht="12.75">
      <c r="A1173" s="39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</row>
    <row r="1174" spans="1:25" ht="12.75">
      <c r="A1174" s="39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</row>
    <row r="1175" spans="1:25" ht="12.75">
      <c r="A1175" s="39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</row>
    <row r="1176" spans="1:25" ht="12.75">
      <c r="A1176" s="39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</row>
    <row r="1177" spans="1:25" ht="12.75">
      <c r="A1177" s="39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</row>
    <row r="1178" spans="1:25" ht="12.75">
      <c r="A1178" s="39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</row>
    <row r="1179" spans="1:25" ht="12.75">
      <c r="A1179" s="39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</row>
    <row r="1180" spans="1:25" ht="12.75">
      <c r="A1180" s="39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</row>
    <row r="1181" spans="1:25" ht="12.75">
      <c r="A1181" s="39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</row>
    <row r="1182" spans="1:25" ht="12.75">
      <c r="A1182" s="39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</row>
    <row r="1183" spans="1:25" ht="12.75">
      <c r="A1183" s="39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</row>
    <row r="1184" spans="1:25" ht="12.75">
      <c r="A1184" s="39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</row>
    <row r="1185" spans="1:25" ht="12.75">
      <c r="A1185" s="39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</row>
    <row r="1186" spans="1:25" ht="12.75">
      <c r="A1186" s="39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</row>
    <row r="1187" spans="1:25" ht="12.75">
      <c r="A1187" s="39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</row>
    <row r="1188" spans="1:25" ht="12.75">
      <c r="A1188" s="39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</row>
    <row r="1189" spans="1:25" ht="12.75">
      <c r="A1189" s="39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</row>
    <row r="1190" spans="1:25" ht="12.75">
      <c r="A1190" s="39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</row>
    <row r="1191" spans="1:25" ht="12.75">
      <c r="A1191" s="39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</row>
    <row r="1192" spans="1:25" ht="12.75">
      <c r="A1192" s="39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</row>
    <row r="1193" spans="1:25" ht="12.75">
      <c r="A1193" s="39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</row>
    <row r="1194" spans="1:25" ht="12.75">
      <c r="A1194" s="39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</row>
    <row r="1195" spans="1:25" ht="12.75">
      <c r="A1195" s="39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</row>
    <row r="1196" spans="1:25" ht="12.75">
      <c r="A1196" s="39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</row>
    <row r="1197" spans="1:25" ht="12.75">
      <c r="A1197" s="39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</row>
    <row r="1198" spans="1:25" ht="12.75">
      <c r="A1198" s="39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</row>
    <row r="1199" spans="1:25" ht="12.75">
      <c r="A1199" s="39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</row>
    <row r="1200" spans="1:25" ht="12.75">
      <c r="A1200" s="39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</row>
    <row r="1201" spans="1:25" ht="12.75">
      <c r="A1201" s="39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</row>
    <row r="1202" spans="1:25" ht="12.75">
      <c r="A1202" s="39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</row>
    <row r="1203" spans="1:25" ht="12.75">
      <c r="A1203" s="39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</row>
    <row r="1204" spans="1:25" ht="12.75">
      <c r="A1204" s="39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</row>
    <row r="1205" spans="1:25" ht="12.75">
      <c r="A1205" s="39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</row>
    <row r="1206" spans="1:25" ht="12.75">
      <c r="A1206" s="39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</row>
    <row r="1207" spans="1:25" ht="12.75">
      <c r="A1207" s="39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</row>
    <row r="1208" spans="1:25" ht="12.75">
      <c r="A1208" s="39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</row>
    <row r="1209" spans="1:25" ht="12.75">
      <c r="A1209" s="39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</row>
    <row r="1210" spans="1:25" ht="12.75">
      <c r="A1210" s="39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</row>
    <row r="1211" spans="1:25" ht="12.75">
      <c r="A1211" s="39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</row>
    <row r="1212" spans="1:25" ht="12.75">
      <c r="A1212" s="39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</row>
    <row r="1213" spans="1:25" ht="12.75">
      <c r="A1213" s="39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</row>
    <row r="1214" spans="1:25" ht="12.75">
      <c r="A1214" s="39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</row>
    <row r="1215" spans="1:25" ht="12.75">
      <c r="A1215" s="39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</row>
    <row r="1216" spans="1:25" ht="12.75">
      <c r="A1216" s="39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</row>
    <row r="1217" spans="1:25" ht="12.75">
      <c r="A1217" s="39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</row>
    <row r="1218" spans="1:25" ht="12.75">
      <c r="A1218" s="39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</row>
    <row r="1219" spans="1:25" ht="12.75">
      <c r="A1219" s="39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</row>
    <row r="1220" spans="1:25" ht="12.75">
      <c r="A1220" s="39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</row>
    <row r="1221" spans="1:25" ht="12.75">
      <c r="A1221" s="39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</row>
    <row r="1222" spans="1:25" ht="12.75">
      <c r="A1222" s="39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</row>
    <row r="1223" spans="1:25" ht="12.75">
      <c r="A1223" s="39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</row>
    <row r="1224" spans="1:25" ht="12.75">
      <c r="A1224" s="39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</row>
    <row r="1225" spans="1:25" ht="12.75">
      <c r="A1225" s="39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</row>
    <row r="1226" spans="1:25" ht="12.75">
      <c r="A1226" s="39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</row>
    <row r="1227" spans="1:25" ht="12.75">
      <c r="A1227" s="39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</row>
    <row r="1228" spans="1:25" ht="12.75">
      <c r="A1228" s="39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</row>
    <row r="1229" spans="1:25" ht="12.75">
      <c r="A1229" s="39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</row>
    <row r="1230" spans="1:25" ht="12.75">
      <c r="A1230" s="39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</row>
    <row r="1231" spans="1:25" ht="12.75">
      <c r="A1231" s="39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</row>
    <row r="1232" spans="1:25" ht="12.75">
      <c r="A1232" s="39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</row>
    <row r="1233" spans="1:25" ht="12.75">
      <c r="A1233" s="39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</row>
    <row r="1234" spans="1:25" ht="12.75">
      <c r="A1234" s="39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</row>
    <row r="1235" spans="1:25" ht="12.75">
      <c r="A1235" s="39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</row>
    <row r="1236" spans="1:25" ht="12.75">
      <c r="A1236" s="39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</row>
    <row r="1237" spans="1:25" ht="12.75">
      <c r="A1237" s="39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</row>
    <row r="1238" spans="1:25" ht="12.75">
      <c r="A1238" s="39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</row>
    <row r="1239" spans="1:25" ht="12.75">
      <c r="A1239" s="39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</row>
    <row r="1240" spans="1:25" ht="12.75">
      <c r="A1240" s="39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</row>
    <row r="1241" spans="1:25" ht="12.75">
      <c r="A1241" s="39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</row>
    <row r="1242" spans="1:25" ht="12.75">
      <c r="A1242" s="39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</row>
    <row r="1243" spans="1:25" ht="12.75">
      <c r="A1243" s="39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</row>
    <row r="1244" spans="1:25" ht="12.75">
      <c r="A1244" s="39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</row>
    <row r="1245" spans="1:25" ht="12.75">
      <c r="A1245" s="39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</row>
    <row r="1246" spans="1:25" ht="12.75">
      <c r="A1246" s="39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</row>
    <row r="1247" spans="1:25" ht="12.75">
      <c r="A1247" s="39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</row>
    <row r="1248" spans="1:25" ht="12.75">
      <c r="A1248" s="39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</row>
    <row r="1249" spans="1:25" ht="12.75">
      <c r="A1249" s="39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</row>
    <row r="1250" spans="1:25" ht="12.75">
      <c r="A1250" s="39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</row>
    <row r="1251" spans="1:25" ht="12.75">
      <c r="A1251" s="39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</row>
    <row r="1252" spans="1:25" ht="12.75">
      <c r="A1252" s="39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</row>
    <row r="1253" spans="1:25" ht="12.75">
      <c r="A1253" s="39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</row>
    <row r="1254" spans="1:25" ht="12.75">
      <c r="A1254" s="39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</row>
    <row r="1255" spans="1:25" ht="12.75">
      <c r="A1255" s="39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</row>
    <row r="1256" spans="1:25" ht="12.75">
      <c r="A1256" s="39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</row>
    <row r="1257" spans="1:25" ht="12.75">
      <c r="A1257" s="39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</row>
    <row r="1258" spans="1:25" ht="12.75">
      <c r="A1258" s="39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</row>
    <row r="1259" spans="1:25" ht="12.75">
      <c r="A1259" s="39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</row>
    <row r="1260" spans="1:25" ht="12.75">
      <c r="A1260" s="39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</row>
    <row r="1261" spans="1:25" ht="12.75">
      <c r="A1261" s="39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</row>
    <row r="1262" spans="1:25" ht="12.75">
      <c r="A1262" s="39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</row>
    <row r="1263" spans="1:25" ht="12.75">
      <c r="A1263" s="39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</row>
    <row r="1264" spans="1:25" ht="12.75">
      <c r="A1264" s="39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</row>
    <row r="1265" spans="1:25" ht="12.75">
      <c r="A1265" s="39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</row>
    <row r="1266" spans="1:25" ht="12.75">
      <c r="A1266" s="39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</row>
    <row r="1267" spans="1:25" ht="12.75">
      <c r="A1267" s="39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</row>
    <row r="1268" spans="1:25" ht="12.75">
      <c r="A1268" s="39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</row>
    <row r="1269" spans="1:25" ht="12.75">
      <c r="A1269" s="39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</row>
    <row r="1270" spans="1:25" ht="12.75">
      <c r="A1270" s="39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</row>
    <row r="1271" spans="1:25" ht="12.75">
      <c r="A1271" s="39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</row>
    <row r="1272" spans="1:25" ht="12.75">
      <c r="A1272" s="39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</row>
    <row r="1273" spans="1:25" ht="12.75">
      <c r="A1273" s="39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</row>
    <row r="1274" spans="1:25" ht="12.75">
      <c r="A1274" s="39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</row>
    <row r="1275" spans="1:25" ht="12.75">
      <c r="A1275" s="39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</row>
    <row r="1276" spans="1:25" ht="12.75">
      <c r="A1276" s="39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</row>
    <row r="1277" spans="1:25" ht="12.75">
      <c r="A1277" s="39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</row>
    <row r="1278" spans="1:25" ht="12.75">
      <c r="A1278" s="39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</row>
    <row r="1279" spans="1:25" ht="12.75">
      <c r="A1279" s="39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</row>
    <row r="1280" spans="1:25" ht="12.75">
      <c r="A1280" s="39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</row>
    <row r="1281" spans="1:25" ht="12.75">
      <c r="A1281" s="39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</row>
    <row r="1282" spans="1:25" ht="12.75">
      <c r="A1282" s="39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</row>
    <row r="1283" spans="1:25" ht="12.75">
      <c r="A1283" s="39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</row>
    <row r="1284" spans="1:25" ht="12.75">
      <c r="A1284" s="39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</row>
    <row r="1285" spans="1:25" ht="12.75">
      <c r="A1285" s="39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</row>
    <row r="1286" spans="1:25" ht="12.75">
      <c r="A1286" s="39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</row>
    <row r="1287" spans="1:25" ht="12.75">
      <c r="A1287" s="39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</row>
    <row r="1288" spans="1:25" ht="12.75">
      <c r="A1288" s="39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</row>
    <row r="1289" spans="1:25" ht="12.75">
      <c r="A1289" s="39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</row>
    <row r="1290" spans="1:25" ht="12.75">
      <c r="A1290" s="39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</row>
    <row r="1291" spans="1:25" ht="12.75">
      <c r="A1291" s="39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</row>
    <row r="1292" spans="1:25" ht="12.75">
      <c r="A1292" s="39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</row>
    <row r="1293" spans="1:25" ht="12.75">
      <c r="A1293" s="39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</row>
    <row r="1294" spans="1:25" ht="12.75">
      <c r="A1294" s="39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</row>
    <row r="1295" spans="1:25" ht="12.75">
      <c r="A1295" s="39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</row>
    <row r="1296" spans="1:25" ht="12.75">
      <c r="A1296" s="39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</row>
    <row r="1297" spans="1:25" ht="12.75">
      <c r="A1297" s="39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</row>
    <row r="1298" spans="1:25" ht="12.75">
      <c r="A1298" s="39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</row>
    <row r="1299" spans="1:25" ht="12.75">
      <c r="A1299" s="39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</row>
    <row r="1300" spans="1:25" ht="12.75">
      <c r="A1300" s="39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</row>
    <row r="1301" spans="1:25" ht="12.75">
      <c r="A1301" s="39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</row>
    <row r="1302" spans="1:25" ht="12.75">
      <c r="A1302" s="39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</row>
    <row r="1303" spans="1:25" ht="12.75">
      <c r="A1303" s="39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</row>
    <row r="1304" spans="1:25" ht="12.75">
      <c r="A1304" s="39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</row>
    <row r="1305" spans="1:25" ht="12.75">
      <c r="A1305" s="39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</row>
    <row r="1306" spans="1:25" ht="12.75">
      <c r="A1306" s="39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</row>
    <row r="1307" spans="1:25" ht="12.75">
      <c r="A1307" s="39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</row>
    <row r="1308" spans="1:25" ht="12.75">
      <c r="A1308" s="39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</row>
    <row r="1309" spans="1:25" ht="12.75">
      <c r="A1309" s="39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</row>
    <row r="1310" spans="1:25" ht="12.75">
      <c r="A1310" s="39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</row>
    <row r="1311" spans="1:25" ht="12.75">
      <c r="A1311" s="39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</row>
    <row r="1312" spans="1:25" ht="12.75">
      <c r="A1312" s="39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</row>
    <row r="1313" spans="1:25" ht="12.75">
      <c r="A1313" s="39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</row>
    <row r="1314" spans="1:25" ht="12.75">
      <c r="A1314" s="39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</row>
    <row r="1315" spans="1:25" ht="12.75">
      <c r="A1315" s="39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</row>
    <row r="1316" spans="1:25" ht="12.75">
      <c r="A1316" s="39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</row>
    <row r="1317" spans="1:25" ht="12.75">
      <c r="A1317" s="39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</row>
    <row r="1318" spans="1:25" ht="12.75">
      <c r="A1318" s="39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</row>
    <row r="1319" spans="1:25" ht="12.75">
      <c r="A1319" s="39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</row>
    <row r="1320" spans="1:25" ht="12.75">
      <c r="A1320" s="39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</row>
    <row r="1321" spans="1:25" ht="12.75">
      <c r="A1321" s="39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</row>
    <row r="1322" spans="1:25" ht="12.75">
      <c r="A1322" s="39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</row>
    <row r="1323" spans="1:25" ht="12.75">
      <c r="A1323" s="39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</row>
    <row r="1324" spans="1:25" ht="12.75">
      <c r="A1324" s="39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</row>
    <row r="1325" spans="1:25" ht="12.75">
      <c r="A1325" s="39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</row>
    <row r="1326" spans="1:25" ht="12.75">
      <c r="A1326" s="39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</row>
    <row r="1327" spans="1:25" ht="12.75">
      <c r="A1327" s="39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</row>
    <row r="1328" spans="1:25" ht="12.75">
      <c r="A1328" s="39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</row>
    <row r="1329" spans="1:25" ht="12.75">
      <c r="A1329" s="39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</row>
    <row r="1330" spans="1:25" ht="12.75">
      <c r="A1330" s="39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</row>
    <row r="1331" spans="1:25" ht="12.75">
      <c r="A1331" s="39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</row>
    <row r="1332" spans="1:25" ht="12.75">
      <c r="A1332" s="39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</row>
    <row r="1333" spans="1:25" ht="12.75">
      <c r="A1333" s="39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</row>
    <row r="1334" spans="1:25" ht="12.75">
      <c r="A1334" s="39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</row>
    <row r="1335" spans="1:25" ht="12.75">
      <c r="A1335" s="39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</row>
    <row r="1336" spans="1:25" ht="12.75">
      <c r="A1336" s="39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</row>
    <row r="1337" spans="1:25" ht="12.75">
      <c r="A1337" s="39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</row>
    <row r="1338" spans="1:25" ht="12.75">
      <c r="A1338" s="39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</row>
    <row r="1339" spans="1:25" ht="12.75">
      <c r="A1339" s="39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</row>
    <row r="1340" spans="1:25" ht="12.75">
      <c r="A1340" s="39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</row>
    <row r="1341" spans="1:25" ht="12.75">
      <c r="A1341" s="39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</row>
    <row r="1342" spans="1:25" ht="12.75">
      <c r="A1342" s="39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</row>
    <row r="1343" spans="1:25" ht="12.75">
      <c r="A1343" s="39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</row>
    <row r="1344" spans="1:25" ht="12.75">
      <c r="A1344" s="39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</row>
    <row r="1345" spans="1:25" ht="12.75">
      <c r="A1345" s="39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</row>
    <row r="1346" spans="1:25" ht="12.75">
      <c r="A1346" s="39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</row>
    <row r="1347" spans="1:25" ht="12.75">
      <c r="A1347" s="39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</row>
    <row r="1348" spans="1:25" ht="12.75">
      <c r="A1348" s="39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</row>
    <row r="1349" spans="1:25" ht="12.75">
      <c r="A1349" s="39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</row>
    <row r="1350" spans="1:25" ht="12.75">
      <c r="A1350" s="39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</row>
    <row r="1351" spans="1:25" ht="12.75">
      <c r="A1351" s="39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</row>
    <row r="1352" spans="1:25" ht="12.75">
      <c r="A1352" s="39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</row>
    <row r="1353" spans="1:25" ht="12.75">
      <c r="A1353" s="39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</row>
    <row r="1354" spans="1:25" ht="12.75">
      <c r="A1354" s="39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</row>
    <row r="1355" spans="1:25" ht="12.75">
      <c r="A1355" s="39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</row>
    <row r="1356" spans="1:25" ht="12.75">
      <c r="A1356" s="39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</row>
    <row r="1357" spans="1:25" ht="12.75">
      <c r="A1357" s="39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</row>
    <row r="1358" spans="1:25" ht="12.75">
      <c r="A1358" s="39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</row>
    <row r="1359" spans="1:25" ht="12.75">
      <c r="A1359" s="39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</row>
    <row r="1360" spans="1:25" ht="12.75">
      <c r="A1360" s="39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</row>
    <row r="1361" spans="1:25" ht="12.75">
      <c r="A1361" s="39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</row>
    <row r="1362" spans="1:25" ht="12.75">
      <c r="A1362" s="39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</row>
  </sheetData>
  <sheetProtection sheet="1" objects="1" scenarios="1"/>
  <mergeCells count="3">
    <mergeCell ref="B2:I2"/>
    <mergeCell ref="J2:Q2"/>
    <mergeCell ref="R2:Y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09"/>
  <sheetViews>
    <sheetView tabSelected="1" zoomScale="115" zoomScaleNormal="115" zoomScalePageLayoutView="0" workbookViewId="0" topLeftCell="A123">
      <selection activeCell="E121" sqref="E121"/>
    </sheetView>
  </sheetViews>
  <sheetFormatPr defaultColWidth="11.421875" defaultRowHeight="12.75"/>
  <cols>
    <col min="1" max="1" width="22.57421875" style="0" bestFit="1" customWidth="1"/>
    <col min="2" max="2" width="11.140625" style="1" bestFit="1" customWidth="1"/>
    <col min="3" max="3" width="11.57421875" style="1" bestFit="1" customWidth="1"/>
    <col min="4" max="4" width="15.57421875" style="0" bestFit="1" customWidth="1"/>
    <col min="5" max="6" width="11.421875" style="0" customWidth="1"/>
    <col min="7" max="7" width="27.8515625" style="0" bestFit="1" customWidth="1"/>
    <col min="8" max="8" width="13.00390625" style="0" bestFit="1" customWidth="1"/>
  </cols>
  <sheetData>
    <row r="2" ht="13.5" thickBot="1"/>
    <row r="3" spans="1:8" ht="20.25" thickBot="1">
      <c r="A3" s="91" t="s">
        <v>221</v>
      </c>
      <c r="G3" s="102" t="s">
        <v>409</v>
      </c>
      <c r="H3" s="3"/>
    </row>
    <row r="4" spans="1:8" ht="36.75" customHeight="1" thickBot="1">
      <c r="A4" s="91" t="s">
        <v>176</v>
      </c>
      <c r="B4" s="101" t="s">
        <v>407</v>
      </c>
      <c r="C4" s="101" t="s">
        <v>408</v>
      </c>
      <c r="D4" s="105" t="s">
        <v>413</v>
      </c>
      <c r="G4" s="7" t="s">
        <v>410</v>
      </c>
      <c r="H4" s="4" t="s">
        <v>411</v>
      </c>
    </row>
    <row r="5" spans="1:8" ht="15.75" thickBot="1">
      <c r="A5" s="46" t="s">
        <v>163</v>
      </c>
      <c r="B5" s="106">
        <v>24</v>
      </c>
      <c r="C5" s="107">
        <v>0</v>
      </c>
      <c r="D5" s="106">
        <f>(C5*$G$5+B5*$H$5)/1000</f>
        <v>24</v>
      </c>
      <c r="G5" s="103">
        <v>40</v>
      </c>
      <c r="H5" s="104">
        <v>1000</v>
      </c>
    </row>
    <row r="6" spans="1:4" ht="15">
      <c r="A6" s="57" t="s">
        <v>2</v>
      </c>
      <c r="B6" s="108">
        <v>24</v>
      </c>
      <c r="C6" s="109">
        <v>24</v>
      </c>
      <c r="D6" s="108">
        <f aca="true" t="shared" si="0" ref="D6:D69">(C6*$G$5+B6*$H$5)/1000</f>
        <v>24.96</v>
      </c>
    </row>
    <row r="7" spans="1:4" ht="15">
      <c r="A7" s="57" t="s">
        <v>3</v>
      </c>
      <c r="B7" s="108">
        <v>24</v>
      </c>
      <c r="C7" s="109">
        <v>48</v>
      </c>
      <c r="D7" s="108">
        <f t="shared" si="0"/>
        <v>25.92</v>
      </c>
    </row>
    <row r="8" spans="1:4" ht="15">
      <c r="A8" s="57" t="s">
        <v>4</v>
      </c>
      <c r="B8" s="108">
        <v>24</v>
      </c>
      <c r="C8" s="109">
        <v>72</v>
      </c>
      <c r="D8" s="108">
        <f t="shared" si="0"/>
        <v>26.88</v>
      </c>
    </row>
    <row r="9" spans="1:4" ht="15">
      <c r="A9" s="57" t="s">
        <v>5</v>
      </c>
      <c r="B9" s="108">
        <v>24</v>
      </c>
      <c r="C9" s="109">
        <v>96</v>
      </c>
      <c r="D9" s="108">
        <f t="shared" si="0"/>
        <v>27.84</v>
      </c>
    </row>
    <row r="10" spans="1:4" ht="15">
      <c r="A10" s="57" t="s">
        <v>6</v>
      </c>
      <c r="B10" s="108">
        <v>24</v>
      </c>
      <c r="C10" s="109">
        <v>120</v>
      </c>
      <c r="D10" s="108">
        <f t="shared" si="0"/>
        <v>28.8</v>
      </c>
    </row>
    <row r="11" spans="1:4" ht="15">
      <c r="A11" s="57" t="s">
        <v>7</v>
      </c>
      <c r="B11" s="108">
        <v>24</v>
      </c>
      <c r="C11" s="109">
        <v>144</v>
      </c>
      <c r="D11" s="108">
        <f t="shared" si="0"/>
        <v>29.76</v>
      </c>
    </row>
    <row r="12" spans="1:4" ht="15">
      <c r="A12" s="57" t="s">
        <v>164</v>
      </c>
      <c r="B12" s="108">
        <v>48</v>
      </c>
      <c r="C12" s="109">
        <v>0</v>
      </c>
      <c r="D12" s="108">
        <f t="shared" si="0"/>
        <v>48</v>
      </c>
    </row>
    <row r="13" spans="1:4" ht="15">
      <c r="A13" s="57" t="s">
        <v>8</v>
      </c>
      <c r="B13" s="108">
        <v>48</v>
      </c>
      <c r="C13" s="109">
        <v>24</v>
      </c>
      <c r="D13" s="108">
        <f t="shared" si="0"/>
        <v>48.96</v>
      </c>
    </row>
    <row r="14" spans="1:4" ht="15">
      <c r="A14" s="57" t="s">
        <v>9</v>
      </c>
      <c r="B14" s="108">
        <v>48</v>
      </c>
      <c r="C14" s="109">
        <v>48</v>
      </c>
      <c r="D14" s="108">
        <f t="shared" si="0"/>
        <v>49.92</v>
      </c>
    </row>
    <row r="15" spans="1:4" ht="15">
      <c r="A15" s="57" t="s">
        <v>10</v>
      </c>
      <c r="B15" s="108">
        <v>48</v>
      </c>
      <c r="C15" s="109">
        <v>72</v>
      </c>
      <c r="D15" s="108">
        <f t="shared" si="0"/>
        <v>50.88</v>
      </c>
    </row>
    <row r="16" spans="1:4" ht="15">
      <c r="A16" s="57" t="s">
        <v>11</v>
      </c>
      <c r="B16" s="108">
        <v>48</v>
      </c>
      <c r="C16" s="109">
        <v>96</v>
      </c>
      <c r="D16" s="108">
        <f t="shared" si="0"/>
        <v>51.84</v>
      </c>
    </row>
    <row r="17" spans="1:4" ht="15">
      <c r="A17" s="57" t="s">
        <v>12</v>
      </c>
      <c r="B17" s="108">
        <v>48</v>
      </c>
      <c r="C17" s="109">
        <v>120</v>
      </c>
      <c r="D17" s="108">
        <f t="shared" si="0"/>
        <v>52.8</v>
      </c>
    </row>
    <row r="18" spans="1:4" ht="15">
      <c r="A18" s="57" t="s">
        <v>13</v>
      </c>
      <c r="B18" s="108">
        <v>48</v>
      </c>
      <c r="C18" s="109">
        <v>144</v>
      </c>
      <c r="D18" s="108">
        <f t="shared" si="0"/>
        <v>53.76</v>
      </c>
    </row>
    <row r="19" spans="1:4" ht="15">
      <c r="A19" s="57" t="s">
        <v>165</v>
      </c>
      <c r="B19" s="108">
        <v>72</v>
      </c>
      <c r="C19" s="109">
        <v>0</v>
      </c>
      <c r="D19" s="108">
        <f t="shared" si="0"/>
        <v>72</v>
      </c>
    </row>
    <row r="20" spans="1:4" ht="15">
      <c r="A20" s="57" t="s">
        <v>14</v>
      </c>
      <c r="B20" s="108">
        <v>72</v>
      </c>
      <c r="C20" s="109">
        <v>24</v>
      </c>
      <c r="D20" s="108">
        <f t="shared" si="0"/>
        <v>72.96</v>
      </c>
    </row>
    <row r="21" spans="1:4" ht="15">
      <c r="A21" s="57" t="s">
        <v>15</v>
      </c>
      <c r="B21" s="108">
        <v>72</v>
      </c>
      <c r="C21" s="109">
        <v>48</v>
      </c>
      <c r="D21" s="108">
        <f t="shared" si="0"/>
        <v>73.92</v>
      </c>
    </row>
    <row r="22" spans="1:4" ht="15">
      <c r="A22" s="57" t="s">
        <v>16</v>
      </c>
      <c r="B22" s="108">
        <v>72</v>
      </c>
      <c r="C22" s="109">
        <v>72</v>
      </c>
      <c r="D22" s="108">
        <f t="shared" si="0"/>
        <v>74.88</v>
      </c>
    </row>
    <row r="23" spans="1:4" ht="15">
      <c r="A23" s="57" t="s">
        <v>17</v>
      </c>
      <c r="B23" s="108">
        <v>72</v>
      </c>
      <c r="C23" s="109">
        <v>96</v>
      </c>
      <c r="D23" s="108">
        <f t="shared" si="0"/>
        <v>75.84</v>
      </c>
    </row>
    <row r="24" spans="1:4" ht="15">
      <c r="A24" s="57" t="s">
        <v>18</v>
      </c>
      <c r="B24" s="108">
        <v>72</v>
      </c>
      <c r="C24" s="109">
        <v>120</v>
      </c>
      <c r="D24" s="108">
        <f t="shared" si="0"/>
        <v>76.8</v>
      </c>
    </row>
    <row r="25" spans="1:4" ht="15">
      <c r="A25" s="57" t="s">
        <v>19</v>
      </c>
      <c r="B25" s="108">
        <v>72</v>
      </c>
      <c r="C25" s="109">
        <v>144</v>
      </c>
      <c r="D25" s="108">
        <f t="shared" si="0"/>
        <v>77.76</v>
      </c>
    </row>
    <row r="26" spans="1:4" ht="15">
      <c r="A26" s="57" t="s">
        <v>166</v>
      </c>
      <c r="B26" s="108">
        <v>96</v>
      </c>
      <c r="C26" s="109">
        <v>0</v>
      </c>
      <c r="D26" s="108">
        <f t="shared" si="0"/>
        <v>96</v>
      </c>
    </row>
    <row r="27" spans="1:4" ht="15">
      <c r="A27" s="57" t="s">
        <v>20</v>
      </c>
      <c r="B27" s="108">
        <v>96</v>
      </c>
      <c r="C27" s="109">
        <v>24</v>
      </c>
      <c r="D27" s="108">
        <f t="shared" si="0"/>
        <v>96.96</v>
      </c>
    </row>
    <row r="28" spans="1:4" ht="15">
      <c r="A28" s="57" t="s">
        <v>21</v>
      </c>
      <c r="B28" s="108">
        <v>96</v>
      </c>
      <c r="C28" s="109">
        <v>48</v>
      </c>
      <c r="D28" s="108">
        <f t="shared" si="0"/>
        <v>97.92</v>
      </c>
    </row>
    <row r="29" spans="1:4" ht="15">
      <c r="A29" s="57" t="s">
        <v>22</v>
      </c>
      <c r="B29" s="108">
        <v>96</v>
      </c>
      <c r="C29" s="109">
        <v>72</v>
      </c>
      <c r="D29" s="108">
        <f t="shared" si="0"/>
        <v>98.88</v>
      </c>
    </row>
    <row r="30" spans="1:4" ht="15">
      <c r="A30" s="57" t="s">
        <v>23</v>
      </c>
      <c r="B30" s="108">
        <v>96</v>
      </c>
      <c r="C30" s="109">
        <v>96</v>
      </c>
      <c r="D30" s="108">
        <f t="shared" si="0"/>
        <v>99.84</v>
      </c>
    </row>
    <row r="31" spans="1:4" ht="15">
      <c r="A31" s="57" t="s">
        <v>24</v>
      </c>
      <c r="B31" s="108">
        <v>96</v>
      </c>
      <c r="C31" s="109">
        <v>120</v>
      </c>
      <c r="D31" s="108">
        <f t="shared" si="0"/>
        <v>100.8</v>
      </c>
    </row>
    <row r="32" spans="1:4" ht="15">
      <c r="A32" s="57" t="s">
        <v>25</v>
      </c>
      <c r="B32" s="108">
        <v>96</v>
      </c>
      <c r="C32" s="109">
        <v>144</v>
      </c>
      <c r="D32" s="108">
        <f t="shared" si="0"/>
        <v>101.76</v>
      </c>
    </row>
    <row r="33" spans="1:4" ht="15">
      <c r="A33" s="57" t="s">
        <v>223</v>
      </c>
      <c r="B33" s="108">
        <v>120</v>
      </c>
      <c r="C33" s="109">
        <v>0</v>
      </c>
      <c r="D33" s="108">
        <f t="shared" si="0"/>
        <v>120</v>
      </c>
    </row>
    <row r="34" spans="1:4" ht="15">
      <c r="A34" s="57" t="s">
        <v>224</v>
      </c>
      <c r="B34" s="108">
        <v>120</v>
      </c>
      <c r="C34" s="109">
        <v>24</v>
      </c>
      <c r="D34" s="108">
        <f t="shared" si="0"/>
        <v>120.96</v>
      </c>
    </row>
    <row r="35" spans="1:4" ht="15">
      <c r="A35" s="57" t="s">
        <v>225</v>
      </c>
      <c r="B35" s="108">
        <v>120</v>
      </c>
      <c r="C35" s="109">
        <v>48</v>
      </c>
      <c r="D35" s="108">
        <f t="shared" si="0"/>
        <v>121.92</v>
      </c>
    </row>
    <row r="36" spans="1:4" ht="15">
      <c r="A36" s="57" t="s">
        <v>226</v>
      </c>
      <c r="B36" s="108">
        <v>120</v>
      </c>
      <c r="C36" s="109">
        <v>72</v>
      </c>
      <c r="D36" s="108">
        <f t="shared" si="0"/>
        <v>122.88</v>
      </c>
    </row>
    <row r="37" spans="1:4" ht="15">
      <c r="A37" s="57" t="s">
        <v>227</v>
      </c>
      <c r="B37" s="108">
        <v>120</v>
      </c>
      <c r="C37" s="109">
        <v>96</v>
      </c>
      <c r="D37" s="108">
        <f t="shared" si="0"/>
        <v>123.84</v>
      </c>
    </row>
    <row r="38" spans="1:4" ht="15">
      <c r="A38" s="57" t="s">
        <v>228</v>
      </c>
      <c r="B38" s="108">
        <v>120</v>
      </c>
      <c r="C38" s="109">
        <v>120</v>
      </c>
      <c r="D38" s="108">
        <f t="shared" si="0"/>
        <v>124.8</v>
      </c>
    </row>
    <row r="39" spans="1:4" ht="15">
      <c r="A39" s="57" t="s">
        <v>229</v>
      </c>
      <c r="B39" s="108">
        <v>120</v>
      </c>
      <c r="C39" s="109">
        <v>144</v>
      </c>
      <c r="D39" s="108">
        <f t="shared" si="0"/>
        <v>125.76</v>
      </c>
    </row>
    <row r="40" spans="1:4" ht="15">
      <c r="A40" s="57" t="s">
        <v>172</v>
      </c>
      <c r="B40" s="108">
        <v>144</v>
      </c>
      <c r="C40" s="109">
        <v>0</v>
      </c>
      <c r="D40" s="108">
        <f t="shared" si="0"/>
        <v>144</v>
      </c>
    </row>
    <row r="41" spans="1:4" ht="15">
      <c r="A41" s="57" t="s">
        <v>230</v>
      </c>
      <c r="B41" s="108">
        <v>144</v>
      </c>
      <c r="C41" s="109">
        <v>24</v>
      </c>
      <c r="D41" s="108">
        <f t="shared" si="0"/>
        <v>144.96</v>
      </c>
    </row>
    <row r="42" spans="1:4" ht="15">
      <c r="A42" s="57" t="s">
        <v>231</v>
      </c>
      <c r="B42" s="108">
        <v>144</v>
      </c>
      <c r="C42" s="109">
        <v>48</v>
      </c>
      <c r="D42" s="108">
        <f t="shared" si="0"/>
        <v>145.92</v>
      </c>
    </row>
    <row r="43" spans="1:4" ht="15">
      <c r="A43" s="57" t="s">
        <v>232</v>
      </c>
      <c r="B43" s="108">
        <v>144</v>
      </c>
      <c r="C43" s="109">
        <v>72</v>
      </c>
      <c r="D43" s="108">
        <f t="shared" si="0"/>
        <v>146.88</v>
      </c>
    </row>
    <row r="44" spans="1:4" ht="15">
      <c r="A44" s="57" t="s">
        <v>233</v>
      </c>
      <c r="B44" s="108">
        <v>144</v>
      </c>
      <c r="C44" s="109">
        <v>96</v>
      </c>
      <c r="D44" s="108">
        <f t="shared" si="0"/>
        <v>147.84</v>
      </c>
    </row>
    <row r="45" spans="1:4" ht="15">
      <c r="A45" s="57" t="s">
        <v>234</v>
      </c>
      <c r="B45" s="108">
        <v>144</v>
      </c>
      <c r="C45" s="109">
        <v>120</v>
      </c>
      <c r="D45" s="108">
        <f t="shared" si="0"/>
        <v>148.8</v>
      </c>
    </row>
    <row r="46" spans="1:4" ht="15">
      <c r="A46" s="57" t="s">
        <v>235</v>
      </c>
      <c r="B46" s="108">
        <v>144</v>
      </c>
      <c r="C46" s="109">
        <v>144</v>
      </c>
      <c r="D46" s="108">
        <f t="shared" si="0"/>
        <v>149.76</v>
      </c>
    </row>
    <row r="47" spans="1:4" ht="15">
      <c r="A47" s="57" t="s">
        <v>167</v>
      </c>
      <c r="B47" s="108">
        <v>168</v>
      </c>
      <c r="C47" s="109">
        <v>0</v>
      </c>
      <c r="D47" s="108">
        <f t="shared" si="0"/>
        <v>168</v>
      </c>
    </row>
    <row r="48" spans="1:4" ht="15">
      <c r="A48" s="57" t="s">
        <v>26</v>
      </c>
      <c r="B48" s="108">
        <v>168</v>
      </c>
      <c r="C48" s="109">
        <v>24</v>
      </c>
      <c r="D48" s="108">
        <f t="shared" si="0"/>
        <v>168.96</v>
      </c>
    </row>
    <row r="49" spans="1:4" ht="15">
      <c r="A49" s="57" t="s">
        <v>27</v>
      </c>
      <c r="B49" s="108">
        <v>168</v>
      </c>
      <c r="C49" s="109">
        <v>48</v>
      </c>
      <c r="D49" s="108">
        <f t="shared" si="0"/>
        <v>169.92</v>
      </c>
    </row>
    <row r="50" spans="1:4" ht="15">
      <c r="A50" s="57" t="s">
        <v>28</v>
      </c>
      <c r="B50" s="108">
        <v>168</v>
      </c>
      <c r="C50" s="109">
        <v>72</v>
      </c>
      <c r="D50" s="108">
        <f t="shared" si="0"/>
        <v>170.88</v>
      </c>
    </row>
    <row r="51" spans="1:4" ht="15">
      <c r="A51" s="57" t="s">
        <v>29</v>
      </c>
      <c r="B51" s="108">
        <v>168</v>
      </c>
      <c r="C51" s="109">
        <v>96</v>
      </c>
      <c r="D51" s="108">
        <f t="shared" si="0"/>
        <v>171.84</v>
      </c>
    </row>
    <row r="52" spans="1:4" ht="15">
      <c r="A52" s="57" t="s">
        <v>30</v>
      </c>
      <c r="B52" s="108">
        <v>168</v>
      </c>
      <c r="C52" s="109">
        <v>120</v>
      </c>
      <c r="D52" s="108">
        <f t="shared" si="0"/>
        <v>172.8</v>
      </c>
    </row>
    <row r="53" spans="1:4" ht="15">
      <c r="A53" s="57" t="s">
        <v>31</v>
      </c>
      <c r="B53" s="108">
        <v>168</v>
      </c>
      <c r="C53" s="109">
        <v>144</v>
      </c>
      <c r="D53" s="108">
        <f t="shared" si="0"/>
        <v>173.76</v>
      </c>
    </row>
    <row r="54" spans="1:4" ht="15">
      <c r="A54" s="57" t="s">
        <v>168</v>
      </c>
      <c r="B54" s="108">
        <v>192</v>
      </c>
      <c r="C54" s="109">
        <v>0</v>
      </c>
      <c r="D54" s="108">
        <f t="shared" si="0"/>
        <v>192</v>
      </c>
    </row>
    <row r="55" spans="1:4" ht="15">
      <c r="A55" s="57" t="s">
        <v>32</v>
      </c>
      <c r="B55" s="108">
        <v>192</v>
      </c>
      <c r="C55" s="109">
        <v>24</v>
      </c>
      <c r="D55" s="108">
        <f t="shared" si="0"/>
        <v>192.96</v>
      </c>
    </row>
    <row r="56" spans="1:4" ht="15">
      <c r="A56" s="57" t="s">
        <v>33</v>
      </c>
      <c r="B56" s="108">
        <v>192</v>
      </c>
      <c r="C56" s="109">
        <v>48</v>
      </c>
      <c r="D56" s="108">
        <f t="shared" si="0"/>
        <v>193.92</v>
      </c>
    </row>
    <row r="57" spans="1:4" ht="15">
      <c r="A57" s="57" t="s">
        <v>34</v>
      </c>
      <c r="B57" s="108">
        <v>192</v>
      </c>
      <c r="C57" s="109">
        <v>72</v>
      </c>
      <c r="D57" s="108">
        <f t="shared" si="0"/>
        <v>194.88</v>
      </c>
    </row>
    <row r="58" spans="1:4" ht="15">
      <c r="A58" s="57" t="s">
        <v>35</v>
      </c>
      <c r="B58" s="108">
        <v>192</v>
      </c>
      <c r="C58" s="109">
        <v>96</v>
      </c>
      <c r="D58" s="108">
        <f t="shared" si="0"/>
        <v>195.84</v>
      </c>
    </row>
    <row r="59" spans="1:4" ht="15">
      <c r="A59" s="57" t="s">
        <v>36</v>
      </c>
      <c r="B59" s="108">
        <v>192</v>
      </c>
      <c r="C59" s="109">
        <v>120</v>
      </c>
      <c r="D59" s="108">
        <f t="shared" si="0"/>
        <v>196.8</v>
      </c>
    </row>
    <row r="60" spans="1:4" ht="15">
      <c r="A60" s="57" t="s">
        <v>37</v>
      </c>
      <c r="B60" s="108">
        <v>192</v>
      </c>
      <c r="C60" s="109">
        <v>144</v>
      </c>
      <c r="D60" s="108">
        <f t="shared" si="0"/>
        <v>197.76</v>
      </c>
    </row>
    <row r="61" spans="1:4" ht="15">
      <c r="A61" s="57" t="s">
        <v>169</v>
      </c>
      <c r="B61" s="108">
        <v>216</v>
      </c>
      <c r="C61" s="109">
        <v>0</v>
      </c>
      <c r="D61" s="108">
        <f t="shared" si="0"/>
        <v>216</v>
      </c>
    </row>
    <row r="62" spans="1:4" ht="15">
      <c r="A62" s="57" t="s">
        <v>38</v>
      </c>
      <c r="B62" s="108">
        <v>216</v>
      </c>
      <c r="C62" s="109">
        <v>24</v>
      </c>
      <c r="D62" s="108">
        <f t="shared" si="0"/>
        <v>216.96</v>
      </c>
    </row>
    <row r="63" spans="1:4" ht="15">
      <c r="A63" s="57" t="s">
        <v>39</v>
      </c>
      <c r="B63" s="108">
        <v>216</v>
      </c>
      <c r="C63" s="109">
        <v>48</v>
      </c>
      <c r="D63" s="108">
        <f t="shared" si="0"/>
        <v>217.92</v>
      </c>
    </row>
    <row r="64" spans="1:4" ht="15">
      <c r="A64" s="57" t="s">
        <v>40</v>
      </c>
      <c r="B64" s="108">
        <v>216</v>
      </c>
      <c r="C64" s="109">
        <v>72</v>
      </c>
      <c r="D64" s="108">
        <f t="shared" si="0"/>
        <v>218.88</v>
      </c>
    </row>
    <row r="65" spans="1:4" ht="15">
      <c r="A65" s="57" t="s">
        <v>41</v>
      </c>
      <c r="B65" s="108">
        <v>216</v>
      </c>
      <c r="C65" s="109">
        <v>96</v>
      </c>
      <c r="D65" s="108">
        <f t="shared" si="0"/>
        <v>219.84</v>
      </c>
    </row>
    <row r="66" spans="1:4" ht="15">
      <c r="A66" s="57" t="s">
        <v>42</v>
      </c>
      <c r="B66" s="108">
        <v>216</v>
      </c>
      <c r="C66" s="109">
        <v>120</v>
      </c>
      <c r="D66" s="108">
        <f t="shared" si="0"/>
        <v>220.8</v>
      </c>
    </row>
    <row r="67" spans="1:4" ht="15">
      <c r="A67" s="57" t="s">
        <v>43</v>
      </c>
      <c r="B67" s="108">
        <v>216</v>
      </c>
      <c r="C67" s="109">
        <v>144</v>
      </c>
      <c r="D67" s="108">
        <f t="shared" si="0"/>
        <v>221.76</v>
      </c>
    </row>
    <row r="68" spans="1:4" ht="15">
      <c r="A68" s="57" t="s">
        <v>170</v>
      </c>
      <c r="B68" s="108">
        <v>240</v>
      </c>
      <c r="C68" s="109">
        <v>0</v>
      </c>
      <c r="D68" s="108">
        <f t="shared" si="0"/>
        <v>240</v>
      </c>
    </row>
    <row r="69" spans="1:4" ht="15">
      <c r="A69" s="57" t="s">
        <v>44</v>
      </c>
      <c r="B69" s="108">
        <v>240</v>
      </c>
      <c r="C69" s="109">
        <v>24</v>
      </c>
      <c r="D69" s="108">
        <f t="shared" si="0"/>
        <v>240.96</v>
      </c>
    </row>
    <row r="70" spans="1:4" ht="15">
      <c r="A70" s="57" t="s">
        <v>45</v>
      </c>
      <c r="B70" s="108">
        <v>240</v>
      </c>
      <c r="C70" s="109">
        <v>48</v>
      </c>
      <c r="D70" s="108">
        <f aca="true" t="shared" si="1" ref="D70:D109">(C70*$G$5+B70*$H$5)/1000</f>
        <v>241.92</v>
      </c>
    </row>
    <row r="71" spans="1:4" ht="15">
      <c r="A71" s="57" t="s">
        <v>46</v>
      </c>
      <c r="B71" s="108">
        <v>240</v>
      </c>
      <c r="C71" s="109">
        <v>72</v>
      </c>
      <c r="D71" s="108">
        <f t="shared" si="1"/>
        <v>242.88</v>
      </c>
    </row>
    <row r="72" spans="1:4" ht="15">
      <c r="A72" s="57" t="s">
        <v>47</v>
      </c>
      <c r="B72" s="108">
        <v>240</v>
      </c>
      <c r="C72" s="109">
        <v>96</v>
      </c>
      <c r="D72" s="108">
        <f t="shared" si="1"/>
        <v>243.84</v>
      </c>
    </row>
    <row r="73" spans="1:4" ht="15">
      <c r="A73" s="57" t="s">
        <v>48</v>
      </c>
      <c r="B73" s="108">
        <v>240</v>
      </c>
      <c r="C73" s="109">
        <v>120</v>
      </c>
      <c r="D73" s="108">
        <f t="shared" si="1"/>
        <v>244.8</v>
      </c>
    </row>
    <row r="74" spans="1:4" ht="15">
      <c r="A74" s="57" t="s">
        <v>49</v>
      </c>
      <c r="B74" s="108">
        <v>240</v>
      </c>
      <c r="C74" s="109">
        <v>144</v>
      </c>
      <c r="D74" s="108">
        <f t="shared" si="1"/>
        <v>245.76</v>
      </c>
    </row>
    <row r="75" spans="1:4" ht="15">
      <c r="A75" s="57" t="s">
        <v>236</v>
      </c>
      <c r="B75" s="108">
        <v>264</v>
      </c>
      <c r="C75" s="109">
        <v>0</v>
      </c>
      <c r="D75" s="108">
        <f t="shared" si="1"/>
        <v>264</v>
      </c>
    </row>
    <row r="76" spans="1:4" ht="15">
      <c r="A76" s="57" t="s">
        <v>237</v>
      </c>
      <c r="B76" s="108">
        <v>264</v>
      </c>
      <c r="C76" s="109">
        <v>24</v>
      </c>
      <c r="D76" s="108">
        <f t="shared" si="1"/>
        <v>264.96</v>
      </c>
    </row>
    <row r="77" spans="1:4" ht="15">
      <c r="A77" s="57" t="s">
        <v>238</v>
      </c>
      <c r="B77" s="108">
        <v>264</v>
      </c>
      <c r="C77" s="109">
        <v>48</v>
      </c>
      <c r="D77" s="108">
        <f t="shared" si="1"/>
        <v>265.92</v>
      </c>
    </row>
    <row r="78" spans="1:4" ht="15">
      <c r="A78" s="57" t="s">
        <v>239</v>
      </c>
      <c r="B78" s="108">
        <v>264</v>
      </c>
      <c r="C78" s="109">
        <v>72</v>
      </c>
      <c r="D78" s="108">
        <f t="shared" si="1"/>
        <v>266.88</v>
      </c>
    </row>
    <row r="79" spans="1:4" ht="15">
      <c r="A79" s="57" t="s">
        <v>240</v>
      </c>
      <c r="B79" s="108">
        <v>264</v>
      </c>
      <c r="C79" s="109">
        <v>96</v>
      </c>
      <c r="D79" s="108">
        <f t="shared" si="1"/>
        <v>267.84</v>
      </c>
    </row>
    <row r="80" spans="1:4" ht="15">
      <c r="A80" s="57" t="s">
        <v>241</v>
      </c>
      <c r="B80" s="108">
        <v>264</v>
      </c>
      <c r="C80" s="109">
        <v>120</v>
      </c>
      <c r="D80" s="108">
        <f t="shared" si="1"/>
        <v>268.8</v>
      </c>
    </row>
    <row r="81" spans="1:4" ht="15">
      <c r="A81" s="57" t="s">
        <v>242</v>
      </c>
      <c r="B81" s="108">
        <v>264</v>
      </c>
      <c r="C81" s="109">
        <v>144</v>
      </c>
      <c r="D81" s="108">
        <f t="shared" si="1"/>
        <v>269.76</v>
      </c>
    </row>
    <row r="82" spans="1:4" ht="15">
      <c r="A82" s="57" t="s">
        <v>171</v>
      </c>
      <c r="B82" s="108">
        <v>288</v>
      </c>
      <c r="C82" s="109">
        <v>0</v>
      </c>
      <c r="D82" s="108">
        <f t="shared" si="1"/>
        <v>288</v>
      </c>
    </row>
    <row r="83" spans="1:4" ht="15">
      <c r="A83" s="57" t="s">
        <v>50</v>
      </c>
      <c r="B83" s="108">
        <v>288</v>
      </c>
      <c r="C83" s="109">
        <v>24</v>
      </c>
      <c r="D83" s="108">
        <f t="shared" si="1"/>
        <v>288.96</v>
      </c>
    </row>
    <row r="84" spans="1:4" ht="15">
      <c r="A84" s="57" t="s">
        <v>51</v>
      </c>
      <c r="B84" s="108">
        <v>288</v>
      </c>
      <c r="C84" s="109">
        <v>48</v>
      </c>
      <c r="D84" s="108">
        <f t="shared" si="1"/>
        <v>289.92</v>
      </c>
    </row>
    <row r="85" spans="1:4" ht="15">
      <c r="A85" s="57" t="s">
        <v>52</v>
      </c>
      <c r="B85" s="108">
        <v>288</v>
      </c>
      <c r="C85" s="109">
        <v>72</v>
      </c>
      <c r="D85" s="108">
        <f t="shared" si="1"/>
        <v>290.88</v>
      </c>
    </row>
    <row r="86" spans="1:4" ht="15">
      <c r="A86" s="57" t="s">
        <v>53</v>
      </c>
      <c r="B86" s="108">
        <v>288</v>
      </c>
      <c r="C86" s="109">
        <v>96</v>
      </c>
      <c r="D86" s="108">
        <f t="shared" si="1"/>
        <v>291.84</v>
      </c>
    </row>
    <row r="87" spans="1:4" ht="15">
      <c r="A87" s="57" t="s">
        <v>54</v>
      </c>
      <c r="B87" s="108">
        <v>288</v>
      </c>
      <c r="C87" s="109">
        <v>120</v>
      </c>
      <c r="D87" s="108">
        <f t="shared" si="1"/>
        <v>292.8</v>
      </c>
    </row>
    <row r="88" spans="1:4" ht="15">
      <c r="A88" s="57" t="s">
        <v>55</v>
      </c>
      <c r="B88" s="108">
        <v>288</v>
      </c>
      <c r="C88" s="109">
        <v>144</v>
      </c>
      <c r="D88" s="108">
        <f t="shared" si="1"/>
        <v>293.76</v>
      </c>
    </row>
    <row r="89" spans="1:4" ht="15">
      <c r="A89" s="57" t="s">
        <v>56</v>
      </c>
      <c r="B89" s="108">
        <v>312</v>
      </c>
      <c r="C89" s="109">
        <v>0</v>
      </c>
      <c r="D89" s="108">
        <f t="shared" si="1"/>
        <v>312</v>
      </c>
    </row>
    <row r="90" spans="1:4" ht="15">
      <c r="A90" s="57" t="s">
        <v>57</v>
      </c>
      <c r="B90" s="108">
        <v>312</v>
      </c>
      <c r="C90" s="109">
        <v>24</v>
      </c>
      <c r="D90" s="108">
        <f t="shared" si="1"/>
        <v>312.96</v>
      </c>
    </row>
    <row r="91" spans="1:4" ht="15">
      <c r="A91" s="57" t="s">
        <v>58</v>
      </c>
      <c r="B91" s="108">
        <v>312</v>
      </c>
      <c r="C91" s="109">
        <v>48</v>
      </c>
      <c r="D91" s="108">
        <f t="shared" si="1"/>
        <v>313.92</v>
      </c>
    </row>
    <row r="92" spans="1:4" ht="15">
      <c r="A92" s="57" t="s">
        <v>59</v>
      </c>
      <c r="B92" s="108">
        <v>312</v>
      </c>
      <c r="C92" s="109">
        <v>72</v>
      </c>
      <c r="D92" s="108">
        <f t="shared" si="1"/>
        <v>314.88</v>
      </c>
    </row>
    <row r="93" spans="1:4" ht="15">
      <c r="A93" s="57" t="s">
        <v>60</v>
      </c>
      <c r="B93" s="108">
        <v>312</v>
      </c>
      <c r="C93" s="109">
        <v>96</v>
      </c>
      <c r="D93" s="108">
        <f t="shared" si="1"/>
        <v>315.84</v>
      </c>
    </row>
    <row r="94" spans="1:4" ht="15">
      <c r="A94" s="57" t="s">
        <v>61</v>
      </c>
      <c r="B94" s="108">
        <v>312</v>
      </c>
      <c r="C94" s="109">
        <v>120</v>
      </c>
      <c r="D94" s="108">
        <f t="shared" si="1"/>
        <v>316.8</v>
      </c>
    </row>
    <row r="95" spans="1:4" ht="15">
      <c r="A95" s="57" t="s">
        <v>62</v>
      </c>
      <c r="B95" s="108">
        <v>312</v>
      </c>
      <c r="C95" s="109">
        <v>144</v>
      </c>
      <c r="D95" s="108">
        <f t="shared" si="1"/>
        <v>317.76</v>
      </c>
    </row>
    <row r="96" spans="1:4" ht="15">
      <c r="A96" s="57" t="s">
        <v>63</v>
      </c>
      <c r="B96" s="108">
        <v>336</v>
      </c>
      <c r="C96" s="109">
        <v>0</v>
      </c>
      <c r="D96" s="108">
        <f t="shared" si="1"/>
        <v>336</v>
      </c>
    </row>
    <row r="97" spans="1:4" ht="15">
      <c r="A97" s="57" t="s">
        <v>64</v>
      </c>
      <c r="B97" s="108">
        <v>336</v>
      </c>
      <c r="C97" s="109">
        <v>24</v>
      </c>
      <c r="D97" s="108">
        <f t="shared" si="1"/>
        <v>336.96</v>
      </c>
    </row>
    <row r="98" spans="1:4" ht="15">
      <c r="A98" s="57" t="s">
        <v>65</v>
      </c>
      <c r="B98" s="108">
        <v>336</v>
      </c>
      <c r="C98" s="109">
        <v>48</v>
      </c>
      <c r="D98" s="108">
        <f t="shared" si="1"/>
        <v>337.92</v>
      </c>
    </row>
    <row r="99" spans="1:4" ht="15">
      <c r="A99" s="57" t="s">
        <v>66</v>
      </c>
      <c r="B99" s="108">
        <v>336</v>
      </c>
      <c r="C99" s="109">
        <v>72</v>
      </c>
      <c r="D99" s="108">
        <f t="shared" si="1"/>
        <v>338.88</v>
      </c>
    </row>
    <row r="100" spans="1:4" ht="15">
      <c r="A100" s="57" t="s">
        <v>67</v>
      </c>
      <c r="B100" s="108">
        <v>336</v>
      </c>
      <c r="C100" s="109">
        <v>96</v>
      </c>
      <c r="D100" s="108">
        <f t="shared" si="1"/>
        <v>339.84</v>
      </c>
    </row>
    <row r="101" spans="1:4" ht="15">
      <c r="A101" s="57" t="s">
        <v>68</v>
      </c>
      <c r="B101" s="108">
        <v>336</v>
      </c>
      <c r="C101" s="109">
        <v>120</v>
      </c>
      <c r="D101" s="108">
        <f t="shared" si="1"/>
        <v>340.8</v>
      </c>
    </row>
    <row r="102" spans="1:4" ht="15">
      <c r="A102" s="57" t="s">
        <v>69</v>
      </c>
      <c r="B102" s="108">
        <v>336</v>
      </c>
      <c r="C102" s="109">
        <v>144</v>
      </c>
      <c r="D102" s="108">
        <f t="shared" si="1"/>
        <v>341.76</v>
      </c>
    </row>
    <row r="103" spans="1:4" ht="15">
      <c r="A103" s="57" t="s">
        <v>70</v>
      </c>
      <c r="B103" s="108">
        <v>360</v>
      </c>
      <c r="C103" s="109">
        <v>0</v>
      </c>
      <c r="D103" s="108">
        <f t="shared" si="1"/>
        <v>360</v>
      </c>
    </row>
    <row r="104" spans="1:4" ht="15">
      <c r="A104" s="57" t="s">
        <v>71</v>
      </c>
      <c r="B104" s="108">
        <v>360</v>
      </c>
      <c r="C104" s="109">
        <v>24</v>
      </c>
      <c r="D104" s="108">
        <f t="shared" si="1"/>
        <v>360.96</v>
      </c>
    </row>
    <row r="105" spans="1:4" ht="15">
      <c r="A105" s="57" t="s">
        <v>72</v>
      </c>
      <c r="B105" s="108">
        <v>360</v>
      </c>
      <c r="C105" s="109">
        <v>48</v>
      </c>
      <c r="D105" s="108">
        <f t="shared" si="1"/>
        <v>361.92</v>
      </c>
    </row>
    <row r="106" spans="1:4" ht="15">
      <c r="A106" s="57" t="s">
        <v>73</v>
      </c>
      <c r="B106" s="108">
        <v>360</v>
      </c>
      <c r="C106" s="109">
        <v>72</v>
      </c>
      <c r="D106" s="108">
        <f t="shared" si="1"/>
        <v>362.88</v>
      </c>
    </row>
    <row r="107" spans="1:4" ht="15">
      <c r="A107" s="57" t="s">
        <v>74</v>
      </c>
      <c r="B107" s="108">
        <v>360</v>
      </c>
      <c r="C107" s="109">
        <v>96</v>
      </c>
      <c r="D107" s="108">
        <f t="shared" si="1"/>
        <v>363.84</v>
      </c>
    </row>
    <row r="108" spans="1:4" ht="15">
      <c r="A108" s="57" t="s">
        <v>75</v>
      </c>
      <c r="B108" s="108">
        <v>360</v>
      </c>
      <c r="C108" s="109">
        <v>120</v>
      </c>
      <c r="D108" s="108">
        <f t="shared" si="1"/>
        <v>364.8</v>
      </c>
    </row>
    <row r="109" spans="1:4" ht="15.75" thickBot="1">
      <c r="A109" s="73" t="s">
        <v>76</v>
      </c>
      <c r="B109" s="110">
        <v>360</v>
      </c>
      <c r="C109" s="111">
        <v>144</v>
      </c>
      <c r="D109" s="110">
        <f t="shared" si="1"/>
        <v>365.76</v>
      </c>
    </row>
  </sheetData>
  <sheetProtection sheet="1"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> </cp:lastModifiedBy>
  <dcterms:created xsi:type="dcterms:W3CDTF">2012-03-24T21:08:05Z</dcterms:created>
  <dcterms:modified xsi:type="dcterms:W3CDTF">2012-04-25T18:17:24Z</dcterms:modified>
  <cp:category/>
  <cp:version/>
  <cp:contentType/>
  <cp:contentStatus/>
</cp:coreProperties>
</file>